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'Лист1'!$2:$4</definedName>
  </definedNames>
  <calcPr fullCalcOnLoad="1"/>
</workbook>
</file>

<file path=xl/sharedStrings.xml><?xml version="1.0" encoding="utf-8"?>
<sst xmlns="http://schemas.openxmlformats.org/spreadsheetml/2006/main" count="219" uniqueCount="111">
  <si>
    <t>№ п/п</t>
  </si>
  <si>
    <t>Вопросы</t>
  </si>
  <si>
    <t>Мнения - код</t>
  </si>
  <si>
    <t>Не согласны</t>
  </si>
  <si>
    <t>Затрудняюсь оценить</t>
  </si>
  <si>
    <t>Согласны</t>
  </si>
  <si>
    <t>родители</t>
  </si>
  <si>
    <t>дети</t>
  </si>
  <si>
    <t>%</t>
  </si>
  <si>
    <t>нет, т.к. она единственная в нашем населенном пункте</t>
  </si>
  <si>
    <t>да у нас был выбор</t>
  </si>
  <si>
    <t>Ваш пол</t>
  </si>
  <si>
    <t>м</t>
  </si>
  <si>
    <t>ж</t>
  </si>
  <si>
    <t>Возраст</t>
  </si>
  <si>
    <t>неполное среднее</t>
  </si>
  <si>
    <t>до 20 лет</t>
  </si>
  <si>
    <t>20-29 лет</t>
  </si>
  <si>
    <t>30-39 лет</t>
  </si>
  <si>
    <t>40-49 лет</t>
  </si>
  <si>
    <t>50+ лет</t>
  </si>
  <si>
    <t>Ваше образование</t>
  </si>
  <si>
    <t>среднее</t>
  </si>
  <si>
    <t>высшее</t>
  </si>
  <si>
    <t>незаконченное высшее</t>
  </si>
  <si>
    <t>Независимый предприниматель</t>
  </si>
  <si>
    <t>Руководитель</t>
  </si>
  <si>
    <t>Специалист</t>
  </si>
  <si>
    <t>Служащий</t>
  </si>
  <si>
    <t>Рабочий</t>
  </si>
  <si>
    <t>Пенсионер</t>
  </si>
  <si>
    <t>Домохозяйка</t>
  </si>
  <si>
    <t>Безработный</t>
  </si>
  <si>
    <t xml:space="preserve">другое </t>
  </si>
  <si>
    <t>Ваша семья экономически находится в…</t>
  </si>
  <si>
    <t>высшем слое  (страте) населения Ростовской области</t>
  </si>
  <si>
    <t>верхней части среднего слоя</t>
  </si>
  <si>
    <t>средней части среднего слоя</t>
  </si>
  <si>
    <t xml:space="preserve"> нижней части среднего слоя</t>
  </si>
  <si>
    <t xml:space="preserve"> нижнем слое</t>
  </si>
  <si>
    <t>отец</t>
  </si>
  <si>
    <t>мать</t>
  </si>
  <si>
    <t>папа</t>
  </si>
  <si>
    <t>мама</t>
  </si>
  <si>
    <t>Школа даёт качественное среднее образование</t>
  </si>
  <si>
    <t>Качественные программы обучения</t>
  </si>
  <si>
    <t>Наличие интересных образовательных программ для одаренных детей</t>
  </si>
  <si>
    <t>Разнообразная и доступная система дополнительного образования детей (кружки, секции)</t>
  </si>
  <si>
    <t>Хорошо организован воспитательный процесс (много интересных мероприятий и конкурсов)</t>
  </si>
  <si>
    <t>Хороший режим обучения (удобное расписание уроков, факультативов и кружков)</t>
  </si>
  <si>
    <t>Разнообразные формы образования: индивидуальные, дистанционные, семейное образование и др.</t>
  </si>
  <si>
    <t>Высокий уровень безопасности</t>
  </si>
  <si>
    <t>Большое внимание уделяется вопросам сохранения и укрепления здоровья учеников и педагогов (много спортивных мероприятий, мероприятий по профилактике вредных привычек)</t>
  </si>
  <si>
    <t>Хорошо организовано медицинское обслуживание</t>
  </si>
  <si>
    <t xml:space="preserve">Детей вкусно кормят горячими завтраками и обедами </t>
  </si>
  <si>
    <t>Комфортный социально-психологический климат  (детям в школе - комфортно)</t>
  </si>
  <si>
    <t>Эффективная профилактика правонарушений среди подростков (ученики выполняют правила поведения, не нарушают законодательство)</t>
  </si>
  <si>
    <t>Квалифицированные директор и его заместители; грамотные и ответственные специалисты</t>
  </si>
  <si>
    <t>Высококвалифицированные и отзывчивые учителя</t>
  </si>
  <si>
    <t>Современное материально-техническое оснащение</t>
  </si>
  <si>
    <t>Доступно и широко информируют обо всех аспектах работы школы (через родительские собрания, сайт школы, информационные стенды)</t>
  </si>
  <si>
    <t>Ребенку удалось проявить и развить свой талант, способности</t>
  </si>
  <si>
    <t>Ребёнок получил качественное образование в гуманитарной сфере (истории, литературы, русского языка, иностранного языка, обществознания и др.)</t>
  </si>
  <si>
    <t>Ребёнок укрепил своё здоровье, физически окреп</t>
  </si>
  <si>
    <t>У ребёнка сформировано эстетическое восприятие мира, хороший вкус</t>
  </si>
  <si>
    <t>Ребёнок растет настоящим гражданином своей страны, патриотом</t>
  </si>
  <si>
    <t>Ребенок сориентировался в мире профессий, освоил значимые для профессиональной деятельности навыки</t>
  </si>
  <si>
    <t xml:space="preserve">Рассматривали ли Вы при поступлении в данную школу наряду с ней другие возможные варианты или нет? (выберите один вариант ответа) </t>
  </si>
  <si>
    <t>Ребёнок приобрёл хорошие знания в области естественнонаучных дисциплин (математика, физика, химия, биология и др.)</t>
  </si>
  <si>
    <t>Ребёнок освоил много практических навыков, необходимых для жизни</t>
  </si>
  <si>
    <t>Ребёнок стал более воспитан, приобрёл друзей</t>
  </si>
  <si>
    <t>1.1</t>
  </si>
  <si>
    <t>Эффективно работают органы общественного управления (родительские комитеты, управляющий и попечительский советы)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</si>
  <si>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</si>
  <si>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</si>
  <si>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</si>
  <si>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</si>
  <si>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</si>
  <si>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</si>
  <si>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</si>
  <si>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</si>
  <si>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</si>
  <si>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</si>
  <si>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</si>
  <si>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</si>
  <si>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</si>
  <si>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</si>
  <si>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</si>
  <si>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</si>
  <si>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</si>
  <si>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</si>
  <si>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</si>
  <si>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</si>
  <si>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</si>
  <si>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</si>
  <si>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</si>
  <si>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</si>
  <si>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</si>
  <si>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</si>
  <si>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среднее специальное</t>
  </si>
  <si>
    <t>Ваш социальный статус</t>
  </si>
  <si>
    <t xml:space="preserve">% </t>
  </si>
  <si>
    <t>баллы</t>
  </si>
  <si>
    <t>Мониторинг качества образовательной деятельности организаций за 2016год ( по проведенному анкетированию родителей и учащихся)</t>
  </si>
  <si>
    <t>сред показатель</t>
  </si>
  <si>
    <t>КСОШ</t>
  </si>
  <si>
    <t>РСОШ</t>
  </si>
  <si>
    <t>УБСОШ</t>
  </si>
  <si>
    <t>ЕСОШ</t>
  </si>
  <si>
    <t xml:space="preserve"> </t>
  </si>
  <si>
    <t>Приложение к отчету №2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</si>
</sst>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vertical="top" wrapText="1"/>
    </xf>
    <xf numFmtId="2" fontId="38" fillId="33" borderId="10" xfId="0" applyNumberFormat="1" applyFont="1" applyFill="1" applyBorder="1" applyAlignment="1">
      <alignment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2" fontId="38" fillId="33" borderId="14" xfId="0" applyNumberFormat="1" applyFont="1" applyFill="1" applyBorder="1" applyAlignment="1">
      <alignment wrapText="1"/>
    </xf>
    <xf numFmtId="0" fontId="38" fillId="0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 wrapText="1"/>
    </xf>
    <xf numFmtId="0" fontId="38" fillId="0" borderId="18" xfId="0" applyFont="1" applyBorder="1" applyAlignment="1">
      <alignment wrapText="1"/>
    </xf>
    <xf numFmtId="0" fontId="2" fillId="34" borderId="13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34" borderId="14" xfId="0" applyFont="1" applyFill="1" applyBorder="1" applyAlignment="1">
      <alignment wrapText="1"/>
    </xf>
    <xf numFmtId="2" fontId="38" fillId="33" borderId="17" xfId="0" applyNumberFormat="1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2" fontId="38" fillId="33" borderId="18" xfId="0" applyNumberFormat="1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38" fillId="0" borderId="17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5"/>
  <sheetViews>
    <sheetView tabSelected="1" zoomScaleSheetLayoutView="40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1" sqref="S1"/>
    </sheetView>
  </sheetViews>
  <sheetFormatPr defaultColWidth="9.140625" defaultRowHeight="15"/>
  <cols>
    <col min="1" max="1" width="3.8515625" style="1" customWidth="1"/>
    <col min="2" max="2" width="35.421875" style="1" customWidth="1"/>
    <col min="3" max="3" width="22.421875" style="1" customWidth="1"/>
    <col min="4" max="4" width="5.00390625" style="1" customWidth="1"/>
    <col min="5" max="5" width="4.421875" style="1" customWidth="1"/>
    <col min="6" max="6" width="8.140625" style="1" customWidth="1"/>
    <col min="7" max="7" width="4.8515625" style="1" customWidth="1"/>
    <col min="8" max="8" width="4.421875" style="1" customWidth="1"/>
    <col min="9" max="9" width="9.8515625" style="1" customWidth="1"/>
    <col min="10" max="10" width="11.140625" style="1" customWidth="1"/>
    <col min="11" max="11" width="4.421875" style="1" customWidth="1"/>
    <col min="12" max="12" width="5.00390625" style="1" customWidth="1"/>
    <col min="13" max="13" width="4.421875" style="1" customWidth="1"/>
    <col min="14" max="14" width="8.140625" style="1" customWidth="1"/>
    <col min="15" max="15" width="4.8515625" style="1" customWidth="1"/>
    <col min="16" max="16" width="4.421875" style="1" customWidth="1"/>
    <col min="17" max="17" width="9.8515625" style="1" customWidth="1"/>
    <col min="18" max="18" width="11.140625" style="1" customWidth="1"/>
    <col min="19" max="19" width="6.8515625" style="1" customWidth="1"/>
    <col min="20" max="20" width="5.00390625" style="1" customWidth="1"/>
    <col min="21" max="21" width="4.421875" style="1" customWidth="1"/>
    <col min="22" max="22" width="8.140625" style="1" customWidth="1"/>
    <col min="23" max="23" width="4.8515625" style="1" customWidth="1"/>
    <col min="24" max="24" width="4.421875" style="1" customWidth="1"/>
    <col min="25" max="25" width="9.8515625" style="1" customWidth="1"/>
    <col min="26" max="26" width="11.140625" style="1" customWidth="1"/>
    <col min="27" max="27" width="4.421875" style="1" customWidth="1"/>
    <col min="28" max="28" width="5.00390625" style="1" customWidth="1"/>
    <col min="29" max="29" width="4.421875" style="1" customWidth="1"/>
    <col min="30" max="30" width="8.140625" style="1" customWidth="1"/>
    <col min="31" max="31" width="4.8515625" style="1" customWidth="1"/>
    <col min="32" max="32" width="4.421875" style="1" customWidth="1"/>
    <col min="33" max="33" width="9.8515625" style="1" customWidth="1"/>
    <col min="34" max="34" width="11.140625" style="1" customWidth="1"/>
    <col min="35" max="35" width="4.421875" style="1" customWidth="1"/>
    <col min="36" max="16384" width="9.140625" style="1" customWidth="1"/>
  </cols>
  <sheetData>
    <row r="1" spans="2:19" ht="16.5">
      <c r="B1" s="16" t="s">
        <v>103</v>
      </c>
      <c r="C1" s="16"/>
      <c r="S1" s="1" t="s">
        <v>110</v>
      </c>
    </row>
    <row r="2" spans="4:35" ht="15">
      <c r="D2" s="43" t="s">
        <v>105</v>
      </c>
      <c r="E2" s="43"/>
      <c r="F2" s="43"/>
      <c r="G2" s="43"/>
      <c r="H2" s="43"/>
      <c r="I2" s="43"/>
      <c r="J2" s="42"/>
      <c r="K2" s="42"/>
      <c r="L2" s="43" t="s">
        <v>106</v>
      </c>
      <c r="M2" s="43"/>
      <c r="N2" s="43"/>
      <c r="O2" s="43"/>
      <c r="P2" s="43"/>
      <c r="Q2" s="43"/>
      <c r="R2" s="42"/>
      <c r="S2" s="42"/>
      <c r="T2" s="43" t="s">
        <v>107</v>
      </c>
      <c r="U2" s="43"/>
      <c r="V2" s="43"/>
      <c r="W2" s="43"/>
      <c r="X2" s="43"/>
      <c r="Y2" s="43"/>
      <c r="Z2" s="42"/>
      <c r="AA2" s="42"/>
      <c r="AB2" s="43" t="s">
        <v>108</v>
      </c>
      <c r="AC2" s="43"/>
      <c r="AD2" s="43"/>
      <c r="AE2" s="43"/>
      <c r="AF2" s="43"/>
      <c r="AG2" s="43"/>
      <c r="AH2" s="42"/>
      <c r="AI2" s="42"/>
    </row>
    <row r="3" spans="1:35" ht="30" customHeight="1">
      <c r="A3" s="12" t="s">
        <v>0</v>
      </c>
      <c r="B3" s="11" t="s">
        <v>1</v>
      </c>
      <c r="C3" s="2" t="s">
        <v>2</v>
      </c>
      <c r="D3" s="44" t="s">
        <v>6</v>
      </c>
      <c r="E3" s="45"/>
      <c r="F3" s="5" t="s">
        <v>101</v>
      </c>
      <c r="G3" s="44" t="s">
        <v>7</v>
      </c>
      <c r="H3" s="45"/>
      <c r="I3" s="5" t="s">
        <v>8</v>
      </c>
      <c r="J3" s="6" t="s">
        <v>104</v>
      </c>
      <c r="K3" s="14" t="s">
        <v>102</v>
      </c>
      <c r="L3" s="44" t="s">
        <v>6</v>
      </c>
      <c r="M3" s="45"/>
      <c r="N3" s="5" t="s">
        <v>101</v>
      </c>
      <c r="O3" s="44" t="s">
        <v>7</v>
      </c>
      <c r="P3" s="45"/>
      <c r="Q3" s="5" t="s">
        <v>8</v>
      </c>
      <c r="R3" s="6" t="s">
        <v>104</v>
      </c>
      <c r="S3" s="14" t="s">
        <v>102</v>
      </c>
      <c r="T3" s="44" t="s">
        <v>6</v>
      </c>
      <c r="U3" s="45"/>
      <c r="V3" s="5" t="s">
        <v>101</v>
      </c>
      <c r="W3" s="44" t="s">
        <v>7</v>
      </c>
      <c r="X3" s="45"/>
      <c r="Y3" s="5" t="s">
        <v>8</v>
      </c>
      <c r="Z3" s="6" t="s">
        <v>104</v>
      </c>
      <c r="AA3" s="14" t="s">
        <v>102</v>
      </c>
      <c r="AB3" s="44" t="s">
        <v>6</v>
      </c>
      <c r="AC3" s="45"/>
      <c r="AD3" s="5" t="s">
        <v>101</v>
      </c>
      <c r="AE3" s="44" t="s">
        <v>7</v>
      </c>
      <c r="AF3" s="45"/>
      <c r="AG3" s="5" t="s">
        <v>8</v>
      </c>
      <c r="AH3" s="6" t="s">
        <v>104</v>
      </c>
      <c r="AI3" s="14" t="s">
        <v>102</v>
      </c>
    </row>
    <row r="4" spans="1:35" ht="30.75" thickBot="1">
      <c r="A4" s="19"/>
      <c r="B4" s="20"/>
      <c r="C4" s="21"/>
      <c r="D4" s="22" t="s">
        <v>40</v>
      </c>
      <c r="E4" s="22" t="s">
        <v>41</v>
      </c>
      <c r="F4" s="23"/>
      <c r="G4" s="12" t="s">
        <v>42</v>
      </c>
      <c r="H4" s="12" t="s">
        <v>43</v>
      </c>
      <c r="I4" s="23"/>
      <c r="J4" s="23"/>
      <c r="K4" s="31"/>
      <c r="L4" s="22" t="s">
        <v>40</v>
      </c>
      <c r="M4" s="22" t="s">
        <v>41</v>
      </c>
      <c r="N4" s="23"/>
      <c r="O4" s="12" t="s">
        <v>42</v>
      </c>
      <c r="P4" s="12" t="s">
        <v>43</v>
      </c>
      <c r="Q4" s="23"/>
      <c r="R4" s="23"/>
      <c r="S4" s="31"/>
      <c r="T4" s="22" t="s">
        <v>40</v>
      </c>
      <c r="U4" s="22" t="s">
        <v>41</v>
      </c>
      <c r="V4" s="23"/>
      <c r="W4" s="12" t="s">
        <v>42</v>
      </c>
      <c r="X4" s="12" t="s">
        <v>43</v>
      </c>
      <c r="Y4" s="23"/>
      <c r="Z4" s="23"/>
      <c r="AA4" s="31"/>
      <c r="AB4" s="22" t="s">
        <v>40</v>
      </c>
      <c r="AC4" s="22" t="s">
        <v>41</v>
      </c>
      <c r="AD4" s="23"/>
      <c r="AE4" s="12" t="s">
        <v>42</v>
      </c>
      <c r="AF4" s="12" t="s">
        <v>43</v>
      </c>
      <c r="AG4" s="23"/>
      <c r="AH4" s="23"/>
      <c r="AI4" s="31"/>
    </row>
    <row r="5" spans="1:35" ht="25.5" customHeight="1">
      <c r="A5" s="47" t="s">
        <v>71</v>
      </c>
      <c r="B5" s="58" t="s">
        <v>72</v>
      </c>
      <c r="C5" s="25" t="s">
        <v>3</v>
      </c>
      <c r="D5" s="26">
        <v>2</v>
      </c>
      <c r="E5" s="26"/>
      <c r="F5" s="37">
        <f>(D5*100)/(D5+D6+D7)</f>
        <v>5.714285714285714</v>
      </c>
      <c r="G5" s="26">
        <v>0</v>
      </c>
      <c r="H5" s="26"/>
      <c r="I5" s="37">
        <f>(G5*100)/(G5+G6+G7)</f>
        <v>0</v>
      </c>
      <c r="J5" s="37">
        <f aca="true" t="shared" si="0" ref="J5:J68">(F5+I5)/2</f>
        <v>2.857142857142857</v>
      </c>
      <c r="K5" s="38"/>
      <c r="L5" s="26">
        <v>2</v>
      </c>
      <c r="M5" s="26"/>
      <c r="N5" s="37">
        <f>(L5*100)/(L5+L6+L7)</f>
        <v>2.5316455696202533</v>
      </c>
      <c r="O5" s="26">
        <v>0</v>
      </c>
      <c r="P5" s="26"/>
      <c r="Q5" s="37">
        <f>(O5*100)/(O5+O6+O7)</f>
        <v>0</v>
      </c>
      <c r="R5" s="37">
        <f aca="true" t="shared" si="1" ref="R5:R68">(N5+Q5)/2</f>
        <v>1.2658227848101267</v>
      </c>
      <c r="S5" s="38"/>
      <c r="T5" s="26">
        <v>0</v>
      </c>
      <c r="U5" s="26"/>
      <c r="V5" s="37">
        <f>(T5*100)/(T5+T6+T7)</f>
        <v>0</v>
      </c>
      <c r="W5" s="26">
        <v>1</v>
      </c>
      <c r="X5" s="26"/>
      <c r="Y5" s="37">
        <f>(W5*100)/(W5+W6+W7)</f>
        <v>3.4482758620689653</v>
      </c>
      <c r="Z5" s="37">
        <f aca="true" t="shared" si="2" ref="Z5:Z68">(V5+Y5)/2</f>
        <v>1.7241379310344827</v>
      </c>
      <c r="AA5" s="38"/>
      <c r="AB5" s="26">
        <v>0</v>
      </c>
      <c r="AC5" s="26"/>
      <c r="AD5" s="37">
        <f>(AB5*100)/(AB5+AB6+AB7)</f>
        <v>0</v>
      </c>
      <c r="AE5" s="26">
        <v>0</v>
      </c>
      <c r="AF5" s="26"/>
      <c r="AG5" s="37">
        <f>(AE5*100)/(AE5+AE6+AE7)</f>
        <v>0</v>
      </c>
      <c r="AH5" s="37">
        <f aca="true" t="shared" si="3" ref="AH5:AH68">(AD5+AG5)/2</f>
        <v>0</v>
      </c>
      <c r="AI5" s="38"/>
    </row>
    <row r="6" spans="1:35" ht="21.75" customHeight="1">
      <c r="A6" s="48"/>
      <c r="B6" s="59"/>
      <c r="C6" s="18" t="s">
        <v>4</v>
      </c>
      <c r="D6" s="3">
        <v>9</v>
      </c>
      <c r="E6" s="3"/>
      <c r="F6" s="10">
        <f>(D6*100)/(D5+D6+D7)</f>
        <v>25.714285714285715</v>
      </c>
      <c r="G6" s="3">
        <v>1</v>
      </c>
      <c r="H6" s="3"/>
      <c r="I6" s="10">
        <f>(G6*100)/(G6+G7+G5)</f>
        <v>5.882352941176471</v>
      </c>
      <c r="J6" s="10">
        <f t="shared" si="0"/>
        <v>15.798319327731093</v>
      </c>
      <c r="K6" s="39"/>
      <c r="L6" s="3">
        <v>2</v>
      </c>
      <c r="M6" s="3"/>
      <c r="N6" s="10">
        <f>(L6*100)/(L5+L6+L7)</f>
        <v>2.5316455696202533</v>
      </c>
      <c r="O6" s="3">
        <v>5</v>
      </c>
      <c r="P6" s="3"/>
      <c r="Q6" s="10">
        <f>(O6*100)/(O6+O7+O5)</f>
        <v>14.705882352941176</v>
      </c>
      <c r="R6" s="10">
        <f t="shared" si="1"/>
        <v>8.618763961280715</v>
      </c>
      <c r="S6" s="39"/>
      <c r="T6" s="3">
        <v>8</v>
      </c>
      <c r="U6" s="3"/>
      <c r="V6" s="10">
        <f>(T6*100)/(T5+T6+T7)</f>
        <v>29.62962962962963</v>
      </c>
      <c r="W6" s="3">
        <v>6</v>
      </c>
      <c r="X6" s="3"/>
      <c r="Y6" s="10">
        <f>(W6*100)/(W6+W7+W5)</f>
        <v>20.689655172413794</v>
      </c>
      <c r="Z6" s="10">
        <f t="shared" si="2"/>
        <v>25.159642401021713</v>
      </c>
      <c r="AA6" s="39"/>
      <c r="AB6" s="3">
        <v>5</v>
      </c>
      <c r="AC6" s="3"/>
      <c r="AD6" s="10">
        <f>(AB6*100)/(AB5+AB6+AB7)</f>
        <v>23.80952380952381</v>
      </c>
      <c r="AE6" s="3">
        <v>1</v>
      </c>
      <c r="AF6" s="3"/>
      <c r="AG6" s="10">
        <f>(AE6*100)/(AE6+AE7+AE5)</f>
        <v>5.2631578947368425</v>
      </c>
      <c r="AH6" s="10">
        <f t="shared" si="3"/>
        <v>14.536340852130326</v>
      </c>
      <c r="AI6" s="39"/>
    </row>
    <row r="7" spans="1:35" ht="28.5" customHeight="1" thickBot="1">
      <c r="A7" s="49"/>
      <c r="B7" s="60"/>
      <c r="C7" s="27" t="s">
        <v>5</v>
      </c>
      <c r="D7" s="28">
        <v>24</v>
      </c>
      <c r="E7" s="28"/>
      <c r="F7" s="40">
        <f>(D7*100)/(D7+D6+D5)</f>
        <v>68.57142857142857</v>
      </c>
      <c r="G7" s="28">
        <v>16</v>
      </c>
      <c r="H7" s="28"/>
      <c r="I7" s="40">
        <f>(G7*100)/(G7+G6+G5)</f>
        <v>94.11764705882354</v>
      </c>
      <c r="J7" s="40">
        <f t="shared" si="0"/>
        <v>81.34453781512605</v>
      </c>
      <c r="K7" s="41">
        <v>9</v>
      </c>
      <c r="L7" s="28">
        <v>75</v>
      </c>
      <c r="M7" s="28"/>
      <c r="N7" s="40">
        <f>(L7*100)/(L7+L6+L5)</f>
        <v>94.9367088607595</v>
      </c>
      <c r="O7" s="28">
        <v>29</v>
      </c>
      <c r="P7" s="28"/>
      <c r="Q7" s="40">
        <f>(O7*100)/(O7+O6+O5)</f>
        <v>85.29411764705883</v>
      </c>
      <c r="R7" s="40">
        <f t="shared" si="1"/>
        <v>90.11541325390917</v>
      </c>
      <c r="S7" s="41">
        <v>8</v>
      </c>
      <c r="T7" s="28">
        <v>19</v>
      </c>
      <c r="U7" s="28"/>
      <c r="V7" s="40">
        <f>(T7*100)/(T7+T6+T5)</f>
        <v>70.37037037037037</v>
      </c>
      <c r="W7" s="28">
        <v>22</v>
      </c>
      <c r="X7" s="28"/>
      <c r="Y7" s="40">
        <f>(W7*100)/(W7+W6+W5)</f>
        <v>75.86206896551724</v>
      </c>
      <c r="Z7" s="40">
        <f t="shared" si="2"/>
        <v>73.1162196679438</v>
      </c>
      <c r="AA7" s="41">
        <v>8</v>
      </c>
      <c r="AB7" s="28">
        <v>16</v>
      </c>
      <c r="AC7" s="28"/>
      <c r="AD7" s="40">
        <f>(AB7*100)/(AB7+AB6+AB5)</f>
        <v>76.19047619047619</v>
      </c>
      <c r="AE7" s="28">
        <v>18</v>
      </c>
      <c r="AF7" s="28"/>
      <c r="AG7" s="40">
        <f>(AE7*100)/(AE7+AE6+AE5)</f>
        <v>94.73684210526316</v>
      </c>
      <c r="AH7" s="40">
        <f t="shared" si="3"/>
        <v>85.46365914786968</v>
      </c>
      <c r="AI7" s="41">
        <v>9</v>
      </c>
    </row>
    <row r="8" spans="1:35" ht="16.5" customHeight="1">
      <c r="A8" s="47" t="s">
        <v>73</v>
      </c>
      <c r="B8" s="58" t="s">
        <v>60</v>
      </c>
      <c r="C8" s="25" t="s">
        <v>3</v>
      </c>
      <c r="D8" s="26">
        <v>1</v>
      </c>
      <c r="E8" s="26"/>
      <c r="F8" s="37">
        <f>(D8*100)/(D8+D9+D10)</f>
        <v>2.857142857142857</v>
      </c>
      <c r="G8" s="26">
        <v>0</v>
      </c>
      <c r="H8" s="26"/>
      <c r="I8" s="37">
        <f>(G8*100)/(G8+G9+G10)</f>
        <v>0</v>
      </c>
      <c r="J8" s="37">
        <f t="shared" si="0"/>
        <v>1.4285714285714286</v>
      </c>
      <c r="K8" s="38"/>
      <c r="L8" s="26">
        <v>0</v>
      </c>
      <c r="M8" s="26"/>
      <c r="N8" s="37">
        <f>(L8*100)/(L8+L9+L10)</f>
        <v>0</v>
      </c>
      <c r="O8" s="26">
        <v>0</v>
      </c>
      <c r="P8" s="26"/>
      <c r="Q8" s="37">
        <f>(O8*100)/(O8+O9+O10)</f>
        <v>0</v>
      </c>
      <c r="R8" s="37">
        <f t="shared" si="1"/>
        <v>0</v>
      </c>
      <c r="S8" s="38"/>
      <c r="T8" s="26">
        <v>0</v>
      </c>
      <c r="U8" s="26"/>
      <c r="V8" s="37">
        <f>(T8*100)/(T8+T9+T10)</f>
        <v>0</v>
      </c>
      <c r="W8" s="26">
        <v>1</v>
      </c>
      <c r="X8" s="26"/>
      <c r="Y8" s="37">
        <f>(W8*100)/(W8+W9+W10)</f>
        <v>3.3333333333333335</v>
      </c>
      <c r="Z8" s="37">
        <f t="shared" si="2"/>
        <v>1.6666666666666667</v>
      </c>
      <c r="AA8" s="38"/>
      <c r="AB8" s="26">
        <v>0</v>
      </c>
      <c r="AC8" s="26"/>
      <c r="AD8" s="37">
        <f>(AB8*100)/(AB8+AB9+AB10)</f>
        <v>0</v>
      </c>
      <c r="AE8" s="26">
        <v>0</v>
      </c>
      <c r="AF8" s="26"/>
      <c r="AG8" s="37">
        <f>(AE8*100)/(AE8+AE9+AE10)</f>
        <v>0</v>
      </c>
      <c r="AH8" s="37">
        <f t="shared" si="3"/>
        <v>0</v>
      </c>
      <c r="AI8" s="38"/>
    </row>
    <row r="9" spans="1:35" ht="17.25" customHeight="1">
      <c r="A9" s="48"/>
      <c r="B9" s="59"/>
      <c r="C9" s="18" t="s">
        <v>4</v>
      </c>
      <c r="D9" s="3">
        <v>6</v>
      </c>
      <c r="E9" s="3"/>
      <c r="F9" s="10">
        <f>(D9*100)/(D8+D9+D10)</f>
        <v>17.142857142857142</v>
      </c>
      <c r="G9" s="3">
        <v>0</v>
      </c>
      <c r="H9" s="3"/>
      <c r="I9" s="10">
        <f>(G9*100)/(G9+G10+G8)</f>
        <v>0</v>
      </c>
      <c r="J9" s="10">
        <f t="shared" si="0"/>
        <v>8.571428571428571</v>
      </c>
      <c r="K9" s="39"/>
      <c r="L9" s="3">
        <v>2</v>
      </c>
      <c r="M9" s="3"/>
      <c r="N9" s="10">
        <f>(L9*100)/(L8+L9+L10)</f>
        <v>2.5316455696202533</v>
      </c>
      <c r="O9" s="3">
        <v>4</v>
      </c>
      <c r="P9" s="3"/>
      <c r="Q9" s="10">
        <f>(O9*100)/(O9+O10+O8)</f>
        <v>11.764705882352942</v>
      </c>
      <c r="R9" s="10">
        <f t="shared" si="1"/>
        <v>7.148175725986597</v>
      </c>
      <c r="S9" s="39"/>
      <c r="T9" s="3">
        <v>1</v>
      </c>
      <c r="U9" s="3"/>
      <c r="V9" s="10">
        <f>(T9*100)/(T8+T9+T10)</f>
        <v>3.7037037037037037</v>
      </c>
      <c r="W9" s="3">
        <v>4</v>
      </c>
      <c r="X9" s="3"/>
      <c r="Y9" s="10">
        <f>(W9*100)/(W9+W10+W8)</f>
        <v>13.333333333333334</v>
      </c>
      <c r="Z9" s="10">
        <f t="shared" si="2"/>
        <v>8.518518518518519</v>
      </c>
      <c r="AA9" s="39"/>
      <c r="AB9" s="3">
        <v>2</v>
      </c>
      <c r="AC9" s="3"/>
      <c r="AD9" s="10">
        <f>(AB9*100)/(AB8+AB9+AB10)</f>
        <v>9.523809523809524</v>
      </c>
      <c r="AE9" s="3">
        <v>2</v>
      </c>
      <c r="AF9" s="3"/>
      <c r="AG9" s="10">
        <f>(AE9*100)/(AE9+AE10+AE8)</f>
        <v>9.090909090909092</v>
      </c>
      <c r="AH9" s="10">
        <f t="shared" si="3"/>
        <v>9.307359307359308</v>
      </c>
      <c r="AI9" s="39"/>
    </row>
    <row r="10" spans="1:35" ht="24.75" customHeight="1" thickBot="1">
      <c r="A10" s="49"/>
      <c r="B10" s="60"/>
      <c r="C10" s="27" t="s">
        <v>5</v>
      </c>
      <c r="D10" s="28">
        <v>28</v>
      </c>
      <c r="E10" s="28"/>
      <c r="F10" s="40">
        <f>(D10*100)/(D8+D9+D10)</f>
        <v>80</v>
      </c>
      <c r="G10" s="28">
        <v>17</v>
      </c>
      <c r="H10" s="28"/>
      <c r="I10" s="40">
        <f>(G10*100)/(G10+G9+G8)</f>
        <v>100</v>
      </c>
      <c r="J10" s="40">
        <f t="shared" si="0"/>
        <v>90</v>
      </c>
      <c r="K10" s="41">
        <v>10</v>
      </c>
      <c r="L10" s="28">
        <v>77</v>
      </c>
      <c r="M10" s="28"/>
      <c r="N10" s="40">
        <f>(L10*100)/(L8+L9+L10)</f>
        <v>97.46835443037975</v>
      </c>
      <c r="O10" s="28">
        <v>30</v>
      </c>
      <c r="P10" s="28"/>
      <c r="Q10" s="40">
        <f>(O10*100)/(O10+O9+O8)</f>
        <v>88.23529411764706</v>
      </c>
      <c r="R10" s="40">
        <f t="shared" si="1"/>
        <v>92.85182427401341</v>
      </c>
      <c r="S10" s="41">
        <v>9</v>
      </c>
      <c r="T10" s="28">
        <v>26</v>
      </c>
      <c r="U10" s="28"/>
      <c r="V10" s="40">
        <f>(T10*100)/(T8+T9+T10)</f>
        <v>96.29629629629629</v>
      </c>
      <c r="W10" s="28">
        <v>25</v>
      </c>
      <c r="X10" s="28"/>
      <c r="Y10" s="40">
        <f>(W10*100)/(W10+W9+W8)</f>
        <v>83.33333333333333</v>
      </c>
      <c r="Z10" s="40">
        <f t="shared" si="2"/>
        <v>89.81481481481481</v>
      </c>
      <c r="AA10" s="41">
        <v>9</v>
      </c>
      <c r="AB10" s="28">
        <v>19</v>
      </c>
      <c r="AC10" s="28"/>
      <c r="AD10" s="40">
        <f>(AB10*100)/(AB8+AB9+AB10)</f>
        <v>90.47619047619048</v>
      </c>
      <c r="AE10" s="28">
        <v>20</v>
      </c>
      <c r="AF10" s="28"/>
      <c r="AG10" s="40">
        <f>(AE10*100)/(AE10+AE9+AE8)</f>
        <v>90.9090909090909</v>
      </c>
      <c r="AH10" s="40">
        <f t="shared" si="3"/>
        <v>90.6926406926407</v>
      </c>
      <c r="AI10" s="41">
        <v>10</v>
      </c>
    </row>
    <row r="11" spans="1:35" ht="19.5" customHeight="1">
      <c r="A11" s="47" t="s">
        <v>74</v>
      </c>
      <c r="B11" s="55" t="s">
        <v>48</v>
      </c>
      <c r="C11" s="25" t="s">
        <v>3</v>
      </c>
      <c r="D11" s="26">
        <v>3</v>
      </c>
      <c r="E11" s="26"/>
      <c r="F11" s="37">
        <f>(D11*100)/(D11+D12+D13)</f>
        <v>8.571428571428571</v>
      </c>
      <c r="G11" s="26">
        <v>0</v>
      </c>
      <c r="H11" s="26"/>
      <c r="I11" s="37">
        <f>(G11*100)/(G11+G12+G13)</f>
        <v>0</v>
      </c>
      <c r="J11" s="37">
        <f t="shared" si="0"/>
        <v>4.285714285714286</v>
      </c>
      <c r="K11" s="38"/>
      <c r="L11" s="26">
        <v>0</v>
      </c>
      <c r="M11" s="26"/>
      <c r="N11" s="37">
        <f>(L11*100)/(L11+L12+L13)</f>
        <v>0</v>
      </c>
      <c r="O11" s="26">
        <v>0</v>
      </c>
      <c r="P11" s="26"/>
      <c r="Q11" s="37">
        <f>(O11*100)/(O11+O12+O13)</f>
        <v>0</v>
      </c>
      <c r="R11" s="37">
        <f t="shared" si="1"/>
        <v>0</v>
      </c>
      <c r="S11" s="38"/>
      <c r="T11" s="26">
        <v>0</v>
      </c>
      <c r="U11" s="26"/>
      <c r="V11" s="37">
        <f>(T11*100)/(T11+T12+T13)</f>
        <v>0</v>
      </c>
      <c r="W11" s="26">
        <v>1</v>
      </c>
      <c r="X11" s="26"/>
      <c r="Y11" s="37">
        <f>(W11*100)/(W11+W12+W13)</f>
        <v>3.4482758620689653</v>
      </c>
      <c r="Z11" s="37">
        <f t="shared" si="2"/>
        <v>1.7241379310344827</v>
      </c>
      <c r="AA11" s="38"/>
      <c r="AB11" s="26">
        <v>0</v>
      </c>
      <c r="AC11" s="26"/>
      <c r="AD11" s="37">
        <f>(AB11*100)/(AB11+AB12+AB13)</f>
        <v>0</v>
      </c>
      <c r="AE11" s="26">
        <v>0</v>
      </c>
      <c r="AF11" s="26"/>
      <c r="AG11" s="37">
        <f>(AE11*100)/(AE11+AE12+AE13)</f>
        <v>0</v>
      </c>
      <c r="AH11" s="37">
        <f t="shared" si="3"/>
        <v>0</v>
      </c>
      <c r="AI11" s="38"/>
    </row>
    <row r="12" spans="1:35" ht="15.75" customHeight="1">
      <c r="A12" s="48"/>
      <c r="B12" s="56"/>
      <c r="C12" s="18" t="s">
        <v>4</v>
      </c>
      <c r="D12" s="3">
        <v>6</v>
      </c>
      <c r="E12" s="3"/>
      <c r="F12" s="10">
        <f>(D12*100)/(D11++D13)</f>
        <v>20.689655172413794</v>
      </c>
      <c r="G12" s="3">
        <v>0</v>
      </c>
      <c r="H12" s="3"/>
      <c r="I12" s="10">
        <f>(G12*100)/(G12+G13+G11)</f>
        <v>0</v>
      </c>
      <c r="J12" s="10">
        <f t="shared" si="0"/>
        <v>10.344827586206897</v>
      </c>
      <c r="K12" s="39"/>
      <c r="L12" s="3">
        <v>1</v>
      </c>
      <c r="M12" s="3"/>
      <c r="N12" s="10">
        <f>(L12*100)/(L11++L13)</f>
        <v>1.2820512820512822</v>
      </c>
      <c r="O12" s="3">
        <v>4</v>
      </c>
      <c r="P12" s="3"/>
      <c r="Q12" s="10">
        <f>(O12*100)/(O12+O13+O11)</f>
        <v>11.764705882352942</v>
      </c>
      <c r="R12" s="10">
        <f t="shared" si="1"/>
        <v>6.523378582202112</v>
      </c>
      <c r="S12" s="39"/>
      <c r="T12" s="3">
        <v>5</v>
      </c>
      <c r="U12" s="3"/>
      <c r="V12" s="10">
        <f>(T12*100)/(T11++T13)</f>
        <v>22.727272727272727</v>
      </c>
      <c r="W12" s="3">
        <v>0</v>
      </c>
      <c r="X12" s="3"/>
      <c r="Y12" s="10">
        <f>(W12*100)/(W12+W13+W11)</f>
        <v>0</v>
      </c>
      <c r="Z12" s="10">
        <f t="shared" si="2"/>
        <v>11.363636363636363</v>
      </c>
      <c r="AA12" s="39"/>
      <c r="AB12" s="3">
        <v>1</v>
      </c>
      <c r="AC12" s="3"/>
      <c r="AD12" s="10">
        <f>(AB12*100)/(AB11++AB13)</f>
        <v>5</v>
      </c>
      <c r="AE12" s="3">
        <v>0</v>
      </c>
      <c r="AF12" s="3"/>
      <c r="AG12" s="10">
        <f>(AE12*100)/(AE12+AE13+AE11)</f>
        <v>0</v>
      </c>
      <c r="AH12" s="10">
        <f t="shared" si="3"/>
        <v>2.5</v>
      </c>
      <c r="AI12" s="39"/>
    </row>
    <row r="13" spans="1:35" ht="15" customHeight="1" thickBot="1">
      <c r="A13" s="49"/>
      <c r="B13" s="57"/>
      <c r="C13" s="27" t="s">
        <v>5</v>
      </c>
      <c r="D13" s="28">
        <v>26</v>
      </c>
      <c r="E13" s="28"/>
      <c r="F13" s="40">
        <f>(D13*100)/(D11+D12+D13)</f>
        <v>74.28571428571429</v>
      </c>
      <c r="G13" s="28">
        <v>17</v>
      </c>
      <c r="H13" s="28"/>
      <c r="I13" s="40">
        <f>(G13*100)/(G13+G12+G11)</f>
        <v>100</v>
      </c>
      <c r="J13" s="40">
        <f t="shared" si="0"/>
        <v>87.14285714285714</v>
      </c>
      <c r="K13" s="41">
        <v>9</v>
      </c>
      <c r="L13" s="28">
        <v>78</v>
      </c>
      <c r="M13" s="28"/>
      <c r="N13" s="40">
        <f>(L13*100)/(L11+L12+L13)</f>
        <v>98.73417721518987</v>
      </c>
      <c r="O13" s="28">
        <v>30</v>
      </c>
      <c r="P13" s="28"/>
      <c r="Q13" s="40">
        <f>(O13*100)/(O13+O12+O11)</f>
        <v>88.23529411764706</v>
      </c>
      <c r="R13" s="40">
        <f t="shared" si="1"/>
        <v>93.48473566641846</v>
      </c>
      <c r="S13" s="41">
        <v>8</v>
      </c>
      <c r="T13" s="28">
        <v>22</v>
      </c>
      <c r="U13" s="28"/>
      <c r="V13" s="40">
        <f>(T13*100)/(T11+T12+T13)</f>
        <v>81.48148148148148</v>
      </c>
      <c r="W13" s="28">
        <v>28</v>
      </c>
      <c r="X13" s="28"/>
      <c r="Y13" s="40">
        <f>(W13*100)/(W13+W12+W11)</f>
        <v>96.55172413793103</v>
      </c>
      <c r="Z13" s="40">
        <f t="shared" si="2"/>
        <v>89.01660280970626</v>
      </c>
      <c r="AA13" s="41">
        <v>9</v>
      </c>
      <c r="AB13" s="28">
        <v>20</v>
      </c>
      <c r="AC13" s="28"/>
      <c r="AD13" s="40">
        <f>(AB13*100)/(AB11+AB12+AB13)</f>
        <v>95.23809523809524</v>
      </c>
      <c r="AE13" s="28">
        <v>22</v>
      </c>
      <c r="AF13" s="28"/>
      <c r="AG13" s="40">
        <f>(AE13*100)/(AE13+AE12+AE11)</f>
        <v>100</v>
      </c>
      <c r="AH13" s="40">
        <f t="shared" si="3"/>
        <v>97.61904761904762</v>
      </c>
      <c r="AI13" s="41">
        <v>10</v>
      </c>
    </row>
    <row r="14" spans="1:35" ht="15">
      <c r="A14" s="47" t="s">
        <v>75</v>
      </c>
      <c r="B14" s="55" t="s">
        <v>49</v>
      </c>
      <c r="C14" s="26" t="s">
        <v>3</v>
      </c>
      <c r="D14" s="26">
        <v>0</v>
      </c>
      <c r="E14" s="26"/>
      <c r="F14" s="37">
        <f>(D14*100)/(D14+D15+D16)</f>
        <v>0</v>
      </c>
      <c r="G14" s="26">
        <v>0</v>
      </c>
      <c r="H14" s="26"/>
      <c r="I14" s="37">
        <f>(G14*100)/(G14+G15+G16)</f>
        <v>0</v>
      </c>
      <c r="J14" s="37">
        <f t="shared" si="0"/>
        <v>0</v>
      </c>
      <c r="K14" s="38"/>
      <c r="L14" s="26">
        <v>0</v>
      </c>
      <c r="M14" s="26"/>
      <c r="N14" s="37">
        <f>(L14*100)/(L14+L15+L16)</f>
        <v>0</v>
      </c>
      <c r="O14" s="26">
        <v>0</v>
      </c>
      <c r="P14" s="26"/>
      <c r="Q14" s="37">
        <f>(O14*100)/(O14+O15+O16)</f>
        <v>0</v>
      </c>
      <c r="R14" s="37">
        <f t="shared" si="1"/>
        <v>0</v>
      </c>
      <c r="S14" s="38"/>
      <c r="T14" s="26">
        <v>0</v>
      </c>
      <c r="U14" s="26"/>
      <c r="V14" s="37">
        <f>(T14*100)/(T14+T15+T16)</f>
        <v>0</v>
      </c>
      <c r="W14" s="26">
        <v>0</v>
      </c>
      <c r="X14" s="26"/>
      <c r="Y14" s="37">
        <f>(W14*100)/(W14+W15+W16)</f>
        <v>0</v>
      </c>
      <c r="Z14" s="37">
        <f t="shared" si="2"/>
        <v>0</v>
      </c>
      <c r="AA14" s="38"/>
      <c r="AB14" s="26">
        <v>0</v>
      </c>
      <c r="AC14" s="26"/>
      <c r="AD14" s="37">
        <f>(AB14*100)/(AB14+AB15+AB16)</f>
        <v>0</v>
      </c>
      <c r="AE14" s="26">
        <v>1</v>
      </c>
      <c r="AF14" s="26"/>
      <c r="AG14" s="37">
        <f>(AE14*100)/(AE14+AE15+AE16)</f>
        <v>4.545454545454546</v>
      </c>
      <c r="AH14" s="37">
        <f t="shared" si="3"/>
        <v>2.272727272727273</v>
      </c>
      <c r="AI14" s="38"/>
    </row>
    <row r="15" spans="1:35" ht="15">
      <c r="A15" s="48"/>
      <c r="B15" s="56"/>
      <c r="C15" s="3" t="s">
        <v>4</v>
      </c>
      <c r="D15" s="3">
        <v>7</v>
      </c>
      <c r="E15" s="3"/>
      <c r="F15" s="10">
        <f>(D15*100)/(D15+D16+D14)</f>
        <v>20</v>
      </c>
      <c r="G15" s="3">
        <v>1</v>
      </c>
      <c r="H15" s="3"/>
      <c r="I15" s="10">
        <f>(G15*100)/(G15+G16+G14)</f>
        <v>5.882352941176471</v>
      </c>
      <c r="J15" s="10">
        <f t="shared" si="0"/>
        <v>12.941176470588236</v>
      </c>
      <c r="K15" s="39"/>
      <c r="L15" s="3">
        <v>4</v>
      </c>
      <c r="M15" s="3"/>
      <c r="N15" s="10">
        <f>(L15*100)/(L15+L16+L14)</f>
        <v>5.063291139240507</v>
      </c>
      <c r="O15" s="3">
        <v>9</v>
      </c>
      <c r="P15" s="3"/>
      <c r="Q15" s="10">
        <f>(O15*100)/(O15+O16+O14)</f>
        <v>26.470588235294116</v>
      </c>
      <c r="R15" s="10">
        <f t="shared" si="1"/>
        <v>15.76693968726731</v>
      </c>
      <c r="S15" s="39"/>
      <c r="T15" s="3">
        <v>2</v>
      </c>
      <c r="U15" s="3"/>
      <c r="V15" s="10">
        <f>(T15*100)/(T15+T16+T14)</f>
        <v>7.407407407407407</v>
      </c>
      <c r="W15" s="3">
        <v>0</v>
      </c>
      <c r="X15" s="3"/>
      <c r="Y15" s="10">
        <f>(W15*100)/(W15+W16+W14)</f>
        <v>0</v>
      </c>
      <c r="Z15" s="10">
        <f t="shared" si="2"/>
        <v>3.7037037037037037</v>
      </c>
      <c r="AA15" s="39"/>
      <c r="AB15" s="3">
        <v>2</v>
      </c>
      <c r="AC15" s="3"/>
      <c r="AD15" s="10">
        <f>(AB15*100)/(AB15+AB16+AB14)</f>
        <v>9.523809523809524</v>
      </c>
      <c r="AE15" s="3">
        <v>3</v>
      </c>
      <c r="AF15" s="3"/>
      <c r="AG15" s="10">
        <f>(AE15*100)/(AE15+AE16+AE14)</f>
        <v>13.636363636363637</v>
      </c>
      <c r="AH15" s="10">
        <f t="shared" si="3"/>
        <v>11.58008658008658</v>
      </c>
      <c r="AI15" s="39"/>
    </row>
    <row r="16" spans="1:35" ht="18" customHeight="1" thickBot="1">
      <c r="A16" s="49"/>
      <c r="B16" s="57"/>
      <c r="C16" s="28" t="s">
        <v>5</v>
      </c>
      <c r="D16" s="28">
        <v>28</v>
      </c>
      <c r="E16" s="28"/>
      <c r="F16" s="40">
        <f>(D16*100)/(D16+D15+D14)</f>
        <v>80</v>
      </c>
      <c r="G16" s="28">
        <v>16</v>
      </c>
      <c r="H16" s="28"/>
      <c r="I16" s="40">
        <f>(G16*100)/(G16+G15+G14)</f>
        <v>94.11764705882354</v>
      </c>
      <c r="J16" s="40">
        <f t="shared" si="0"/>
        <v>87.05882352941177</v>
      </c>
      <c r="K16" s="41">
        <v>9</v>
      </c>
      <c r="L16" s="28">
        <v>75</v>
      </c>
      <c r="M16" s="28"/>
      <c r="N16" s="40">
        <f>(L16*100)/(L16+L15+L14)</f>
        <v>94.9367088607595</v>
      </c>
      <c r="O16" s="28">
        <v>25</v>
      </c>
      <c r="P16" s="28"/>
      <c r="Q16" s="40">
        <f>(O16*100)/(O16+O15+O14)</f>
        <v>73.52941176470588</v>
      </c>
      <c r="R16" s="40">
        <f t="shared" si="1"/>
        <v>84.23306031273269</v>
      </c>
      <c r="S16" s="41">
        <v>9</v>
      </c>
      <c r="T16" s="28">
        <v>25</v>
      </c>
      <c r="U16" s="28"/>
      <c r="V16" s="40">
        <f>(T16*100)/(T16+T15+T14)</f>
        <v>92.5925925925926</v>
      </c>
      <c r="W16" s="28">
        <v>29</v>
      </c>
      <c r="X16" s="28"/>
      <c r="Y16" s="40">
        <f>(W16*100)/(W16+W15+W14)</f>
        <v>100</v>
      </c>
      <c r="Z16" s="40">
        <f t="shared" si="2"/>
        <v>96.2962962962963</v>
      </c>
      <c r="AA16" s="41">
        <v>10</v>
      </c>
      <c r="AB16" s="28">
        <v>19</v>
      </c>
      <c r="AC16" s="28"/>
      <c r="AD16" s="40">
        <f>(AB16*100)/(AB16+AB15+AB14)</f>
        <v>90.47619047619048</v>
      </c>
      <c r="AE16" s="28">
        <v>18</v>
      </c>
      <c r="AF16" s="28"/>
      <c r="AG16" s="40">
        <f>(AE16*100)/(AE16+AE15+AE14)</f>
        <v>81.81818181818181</v>
      </c>
      <c r="AH16" s="40">
        <f t="shared" si="3"/>
        <v>86.14718614718615</v>
      </c>
      <c r="AI16" s="41">
        <v>9</v>
      </c>
    </row>
    <row r="17" spans="1:35" ht="15">
      <c r="A17" s="47" t="s">
        <v>76</v>
      </c>
      <c r="B17" s="55" t="s">
        <v>50</v>
      </c>
      <c r="C17" s="26" t="s">
        <v>3</v>
      </c>
      <c r="D17" s="26">
        <v>5</v>
      </c>
      <c r="E17" s="26"/>
      <c r="F17" s="37">
        <f>(D17*100)/(D17+D18+D19)</f>
        <v>14.285714285714286</v>
      </c>
      <c r="G17" s="26">
        <v>0</v>
      </c>
      <c r="H17" s="26"/>
      <c r="I17" s="37">
        <f>(G17*100)/(G17+G18+G19)</f>
        <v>0</v>
      </c>
      <c r="J17" s="37">
        <f t="shared" si="0"/>
        <v>7.142857142857143</v>
      </c>
      <c r="K17" s="38"/>
      <c r="L17" s="26">
        <v>3</v>
      </c>
      <c r="M17" s="26"/>
      <c r="N17" s="37">
        <f>(L17*100)/(L17+L18+L19)</f>
        <v>3.7974683544303796</v>
      </c>
      <c r="O17" s="26">
        <v>6</v>
      </c>
      <c r="P17" s="26"/>
      <c r="Q17" s="37">
        <f>(O17*100)/(O17+O18+O19)</f>
        <v>17.647058823529413</v>
      </c>
      <c r="R17" s="37">
        <f t="shared" si="1"/>
        <v>10.722263588979896</v>
      </c>
      <c r="S17" s="38"/>
      <c r="T17" s="26">
        <v>2</v>
      </c>
      <c r="U17" s="26"/>
      <c r="V17" s="37">
        <f>(T17*100)/(T17+T18+T19)</f>
        <v>7.407407407407407</v>
      </c>
      <c r="W17" s="26">
        <v>5</v>
      </c>
      <c r="X17" s="26"/>
      <c r="Y17" s="37">
        <f>(W17*100)/(W17+W18+W19)</f>
        <v>17.24137931034483</v>
      </c>
      <c r="Z17" s="37">
        <f t="shared" si="2"/>
        <v>12.324393358876119</v>
      </c>
      <c r="AA17" s="38"/>
      <c r="AB17" s="26">
        <v>10</v>
      </c>
      <c r="AC17" s="26"/>
      <c r="AD17" s="37">
        <f>(AB17*100)/(AB17+AB18+AB19)</f>
        <v>47.61904761904762</v>
      </c>
      <c r="AE17" s="26">
        <v>8</v>
      </c>
      <c r="AF17" s="26"/>
      <c r="AG17" s="37">
        <f>(AE17*100)/(AE17+AE18+AE19)</f>
        <v>36.36363636363637</v>
      </c>
      <c r="AH17" s="37">
        <f t="shared" si="3"/>
        <v>41.991341991342</v>
      </c>
      <c r="AI17" s="38"/>
    </row>
    <row r="18" spans="1:35" ht="15">
      <c r="A18" s="48"/>
      <c r="B18" s="56"/>
      <c r="C18" s="3" t="s">
        <v>4</v>
      </c>
      <c r="D18" s="3">
        <v>9</v>
      </c>
      <c r="E18" s="3"/>
      <c r="F18" s="10">
        <f>(D18*100)/(D18+D19+D17)</f>
        <v>25.714285714285715</v>
      </c>
      <c r="G18" s="3">
        <v>0</v>
      </c>
      <c r="H18" s="3"/>
      <c r="I18" s="10">
        <f>(G18*100)/(G18+G17+G19)</f>
        <v>0</v>
      </c>
      <c r="J18" s="10">
        <f t="shared" si="0"/>
        <v>12.857142857142858</v>
      </c>
      <c r="K18" s="39"/>
      <c r="L18" s="3">
        <v>7</v>
      </c>
      <c r="M18" s="3"/>
      <c r="N18" s="10">
        <f>(L18*100)/(L18+L19+L17)</f>
        <v>8.860759493670885</v>
      </c>
      <c r="O18" s="3">
        <v>9</v>
      </c>
      <c r="P18" s="3"/>
      <c r="Q18" s="10">
        <f>(O18*100)/(O18+O17+O19)</f>
        <v>26.470588235294116</v>
      </c>
      <c r="R18" s="10">
        <f t="shared" si="1"/>
        <v>17.6656738644825</v>
      </c>
      <c r="S18" s="39"/>
      <c r="T18" s="3">
        <v>7</v>
      </c>
      <c r="U18" s="3"/>
      <c r="V18" s="10">
        <f>(T18*100)/(T18+T19+T17)</f>
        <v>25.925925925925927</v>
      </c>
      <c r="W18" s="3">
        <v>3</v>
      </c>
      <c r="X18" s="3"/>
      <c r="Y18" s="10">
        <f>(W18*100)/(W18+W17+W19)</f>
        <v>10.344827586206897</v>
      </c>
      <c r="Z18" s="10">
        <f t="shared" si="2"/>
        <v>18.135376756066414</v>
      </c>
      <c r="AA18" s="39"/>
      <c r="AB18" s="3">
        <v>7</v>
      </c>
      <c r="AC18" s="3"/>
      <c r="AD18" s="10">
        <f>(AB18*100)/(AB18+AB19+AB17)</f>
        <v>33.333333333333336</v>
      </c>
      <c r="AE18" s="3">
        <v>6</v>
      </c>
      <c r="AF18" s="3"/>
      <c r="AG18" s="10">
        <f>(AE18*100)/(AE18+AE17+AE19)</f>
        <v>27.272727272727273</v>
      </c>
      <c r="AH18" s="10">
        <f t="shared" si="3"/>
        <v>30.303030303030305</v>
      </c>
      <c r="AI18" s="39"/>
    </row>
    <row r="19" spans="1:35" ht="17.25" customHeight="1" thickBot="1">
      <c r="A19" s="49"/>
      <c r="B19" s="57"/>
      <c r="C19" s="28" t="s">
        <v>5</v>
      </c>
      <c r="D19" s="28">
        <v>21</v>
      </c>
      <c r="E19" s="28"/>
      <c r="F19" s="40">
        <f>(D19*100)/(D19+D18+D17)</f>
        <v>60</v>
      </c>
      <c r="G19" s="28">
        <v>17</v>
      </c>
      <c r="H19" s="28"/>
      <c r="I19" s="40">
        <f>(G19*100)/(G19+G18+G17)</f>
        <v>100</v>
      </c>
      <c r="J19" s="40">
        <f t="shared" si="0"/>
        <v>80</v>
      </c>
      <c r="K19" s="41">
        <v>9</v>
      </c>
      <c r="L19" s="28">
        <v>69</v>
      </c>
      <c r="M19" s="28"/>
      <c r="N19" s="40">
        <f>(L19*100)/(L19+L18+L17)</f>
        <v>87.34177215189874</v>
      </c>
      <c r="O19" s="28">
        <v>19</v>
      </c>
      <c r="P19" s="28"/>
      <c r="Q19" s="40">
        <f>(O19*100)/(O19+O18+O17)</f>
        <v>55.88235294117647</v>
      </c>
      <c r="R19" s="40">
        <f t="shared" si="1"/>
        <v>71.6120625465376</v>
      </c>
      <c r="S19" s="41">
        <v>7</v>
      </c>
      <c r="T19" s="28">
        <v>18</v>
      </c>
      <c r="U19" s="28"/>
      <c r="V19" s="40">
        <f>(T19*100)/(T19+T18+T17)</f>
        <v>66.66666666666667</v>
      </c>
      <c r="W19" s="28">
        <v>21</v>
      </c>
      <c r="X19" s="28"/>
      <c r="Y19" s="40">
        <f>(W19*100)/(W19+W18+W17)</f>
        <v>72.41379310344827</v>
      </c>
      <c r="Z19" s="40">
        <f t="shared" si="2"/>
        <v>69.54022988505747</v>
      </c>
      <c r="AA19" s="41">
        <v>7</v>
      </c>
      <c r="AB19" s="28">
        <v>4</v>
      </c>
      <c r="AC19" s="28"/>
      <c r="AD19" s="40">
        <f>(AB19*100)/(AB19+AB18+AB17)</f>
        <v>19.047619047619047</v>
      </c>
      <c r="AE19" s="28">
        <v>8</v>
      </c>
      <c r="AF19" s="28"/>
      <c r="AG19" s="40">
        <f>(AE19*100)/(AE19+AE18+AE17)</f>
        <v>36.36363636363637</v>
      </c>
      <c r="AH19" s="40">
        <f t="shared" si="3"/>
        <v>27.705627705627705</v>
      </c>
      <c r="AI19" s="41">
        <v>3</v>
      </c>
    </row>
    <row r="20" spans="1:35" ht="15">
      <c r="A20" s="47" t="s">
        <v>77</v>
      </c>
      <c r="B20" s="61" t="s">
        <v>51</v>
      </c>
      <c r="C20" s="26" t="s">
        <v>3</v>
      </c>
      <c r="D20" s="26">
        <v>2</v>
      </c>
      <c r="E20" s="26"/>
      <c r="F20" s="37">
        <f>(D20*100)/(D20+D21+D22)</f>
        <v>5.714285714285714</v>
      </c>
      <c r="G20" s="26">
        <v>0</v>
      </c>
      <c r="H20" s="26"/>
      <c r="I20" s="37">
        <f>(G20*100)/(G20+G21+G22)</f>
        <v>0</v>
      </c>
      <c r="J20" s="37">
        <f t="shared" si="0"/>
        <v>2.857142857142857</v>
      </c>
      <c r="K20" s="38"/>
      <c r="L20" s="26">
        <v>1</v>
      </c>
      <c r="M20" s="26"/>
      <c r="N20" s="37">
        <f>(L20*100)/(L20+L21+L22)</f>
        <v>1.2658227848101267</v>
      </c>
      <c r="O20" s="26">
        <v>0</v>
      </c>
      <c r="P20" s="26"/>
      <c r="Q20" s="37">
        <f>(O20*100)/(O20+O21+O22)</f>
        <v>0</v>
      </c>
      <c r="R20" s="37">
        <f t="shared" si="1"/>
        <v>0.6329113924050633</v>
      </c>
      <c r="S20" s="38"/>
      <c r="T20" s="26">
        <v>1</v>
      </c>
      <c r="U20" s="26"/>
      <c r="V20" s="37">
        <f>(T20*100)/(T20+T21+T22)</f>
        <v>3.7037037037037037</v>
      </c>
      <c r="W20" s="26">
        <v>0</v>
      </c>
      <c r="X20" s="26"/>
      <c r="Y20" s="37">
        <f>(W20*100)/(W20+W21+W22)</f>
        <v>0</v>
      </c>
      <c r="Z20" s="37">
        <f t="shared" si="2"/>
        <v>1.8518518518518519</v>
      </c>
      <c r="AA20" s="38"/>
      <c r="AB20" s="26">
        <v>0</v>
      </c>
      <c r="AC20" s="26"/>
      <c r="AD20" s="37">
        <f>(AB20*100)/(AB20+AB21+AB22)</f>
        <v>0</v>
      </c>
      <c r="AE20" s="26">
        <v>0</v>
      </c>
      <c r="AF20" s="26"/>
      <c r="AG20" s="37">
        <f>(AE20*100)/(AE20+AE21+AE22)</f>
        <v>0</v>
      </c>
      <c r="AH20" s="37">
        <f t="shared" si="3"/>
        <v>0</v>
      </c>
      <c r="AI20" s="38"/>
    </row>
    <row r="21" spans="1:35" ht="15">
      <c r="A21" s="48"/>
      <c r="B21" s="62"/>
      <c r="C21" s="3" t="s">
        <v>4</v>
      </c>
      <c r="D21" s="3">
        <v>6</v>
      </c>
      <c r="E21" s="3"/>
      <c r="F21" s="10">
        <f>(D21*100)/(D21+D22+D20)</f>
        <v>17.142857142857142</v>
      </c>
      <c r="G21" s="3">
        <v>2</v>
      </c>
      <c r="H21" s="3"/>
      <c r="I21" s="10">
        <f>(G21*100)/(G21+G22+G20)</f>
        <v>11.764705882352942</v>
      </c>
      <c r="J21" s="10">
        <f t="shared" si="0"/>
        <v>14.453781512605042</v>
      </c>
      <c r="K21" s="39"/>
      <c r="L21" s="3">
        <v>17</v>
      </c>
      <c r="M21" s="3"/>
      <c r="N21" s="10">
        <f>(L21*100)/(L21+L22+L20)</f>
        <v>21.518987341772153</v>
      </c>
      <c r="O21" s="3">
        <v>8</v>
      </c>
      <c r="P21" s="3"/>
      <c r="Q21" s="10">
        <f>(O21*100)/(O21+O22+O20)</f>
        <v>23.529411764705884</v>
      </c>
      <c r="R21" s="10">
        <f t="shared" si="1"/>
        <v>22.52419955323902</v>
      </c>
      <c r="S21" s="39"/>
      <c r="T21" s="3">
        <v>7</v>
      </c>
      <c r="U21" s="3"/>
      <c r="V21" s="10">
        <f>(T21*100)/(T21+T22+T20)</f>
        <v>25.925925925925927</v>
      </c>
      <c r="W21" s="3">
        <v>3</v>
      </c>
      <c r="X21" s="3"/>
      <c r="Y21" s="10">
        <f>(W21*100)/(W21+W22+W20)</f>
        <v>10.344827586206897</v>
      </c>
      <c r="Z21" s="10">
        <f t="shared" si="2"/>
        <v>18.135376756066414</v>
      </c>
      <c r="AA21" s="39"/>
      <c r="AB21" s="3">
        <v>8</v>
      </c>
      <c r="AC21" s="3"/>
      <c r="AD21" s="10">
        <f>(AB21*100)/(AB21+AB22+AB20)</f>
        <v>38.095238095238095</v>
      </c>
      <c r="AE21" s="3">
        <v>9</v>
      </c>
      <c r="AF21" s="3"/>
      <c r="AG21" s="10">
        <f>(AE21*100)/(AE21+AE22+AE20)</f>
        <v>40.90909090909091</v>
      </c>
      <c r="AH21" s="10">
        <f t="shared" si="3"/>
        <v>39.502164502164504</v>
      </c>
      <c r="AI21" s="39"/>
    </row>
    <row r="22" spans="1:35" ht="15.75" thickBot="1">
      <c r="A22" s="49"/>
      <c r="B22" s="63"/>
      <c r="C22" s="28" t="s">
        <v>5</v>
      </c>
      <c r="D22" s="28">
        <v>27</v>
      </c>
      <c r="E22" s="28"/>
      <c r="F22" s="40">
        <f>(D22*100)/(D22+D21+D20)</f>
        <v>77.14285714285714</v>
      </c>
      <c r="G22" s="28">
        <v>15</v>
      </c>
      <c r="H22" s="28"/>
      <c r="I22" s="40">
        <f>(G22*100)/(G22+G21+G20)</f>
        <v>88.23529411764706</v>
      </c>
      <c r="J22" s="40">
        <f t="shared" si="0"/>
        <v>82.68907563025209</v>
      </c>
      <c r="K22" s="41">
        <v>9</v>
      </c>
      <c r="L22" s="28">
        <v>61</v>
      </c>
      <c r="M22" s="28"/>
      <c r="N22" s="40">
        <f>(L22*100)/(L22+L21+L20)</f>
        <v>77.21518987341773</v>
      </c>
      <c r="O22" s="28">
        <v>26</v>
      </c>
      <c r="P22" s="28"/>
      <c r="Q22" s="40">
        <f>(O22*100)/(O22+O21+O20)</f>
        <v>76.47058823529412</v>
      </c>
      <c r="R22" s="40">
        <f t="shared" si="1"/>
        <v>76.84288905435592</v>
      </c>
      <c r="S22" s="41">
        <v>7</v>
      </c>
      <c r="T22" s="28">
        <v>19</v>
      </c>
      <c r="U22" s="28"/>
      <c r="V22" s="40">
        <f>(T22*100)/(T22+T21+T20)</f>
        <v>70.37037037037037</v>
      </c>
      <c r="W22" s="28">
        <v>26</v>
      </c>
      <c r="X22" s="28"/>
      <c r="Y22" s="40">
        <f>(W22*100)/(W22+W21+W20)</f>
        <v>89.65517241379311</v>
      </c>
      <c r="Z22" s="40">
        <f t="shared" si="2"/>
        <v>80.01277139208173</v>
      </c>
      <c r="AA22" s="41">
        <v>9</v>
      </c>
      <c r="AB22" s="28">
        <v>13</v>
      </c>
      <c r="AC22" s="28"/>
      <c r="AD22" s="40">
        <f>(AB22*100)/(AB22+AB21+AB20)</f>
        <v>61.904761904761905</v>
      </c>
      <c r="AE22" s="28">
        <v>13</v>
      </c>
      <c r="AF22" s="28"/>
      <c r="AG22" s="40">
        <f>(AE22*100)/(AE22+AE21+AE20)</f>
        <v>59.09090909090909</v>
      </c>
      <c r="AH22" s="40">
        <f t="shared" si="3"/>
        <v>60.497835497835496</v>
      </c>
      <c r="AI22" s="41">
        <v>7</v>
      </c>
    </row>
    <row r="23" spans="1:35" ht="28.5" customHeight="1">
      <c r="A23" s="47" t="s">
        <v>78</v>
      </c>
      <c r="B23" s="55" t="s">
        <v>52</v>
      </c>
      <c r="C23" s="26" t="s">
        <v>3</v>
      </c>
      <c r="D23" s="26">
        <v>4</v>
      </c>
      <c r="E23" s="26"/>
      <c r="F23" s="37">
        <f>(D23*100)/(D23+D24+D25)</f>
        <v>11.428571428571429</v>
      </c>
      <c r="G23" s="26">
        <v>0</v>
      </c>
      <c r="H23" s="26"/>
      <c r="I23" s="37">
        <f>(G23*100)/(G23+G24+G25)</f>
        <v>0</v>
      </c>
      <c r="J23" s="37">
        <f t="shared" si="0"/>
        <v>5.714285714285714</v>
      </c>
      <c r="K23" s="38"/>
      <c r="L23" s="26">
        <v>0</v>
      </c>
      <c r="M23" s="26"/>
      <c r="N23" s="37">
        <f>(L23*100)/(L23+L24+L25)</f>
        <v>0</v>
      </c>
      <c r="O23" s="26">
        <v>0</v>
      </c>
      <c r="P23" s="26"/>
      <c r="Q23" s="37">
        <f>(O23*100)/(O23+O24+O25)</f>
        <v>0</v>
      </c>
      <c r="R23" s="37">
        <f t="shared" si="1"/>
        <v>0</v>
      </c>
      <c r="S23" s="38"/>
      <c r="T23" s="26">
        <v>0</v>
      </c>
      <c r="U23" s="26"/>
      <c r="V23" s="37">
        <f>(T23*100)/(T23+T24+T25)</f>
        <v>0</v>
      </c>
      <c r="W23" s="26">
        <v>0</v>
      </c>
      <c r="X23" s="26"/>
      <c r="Y23" s="37">
        <f>(W23*100)/(W23+W24+W25)</f>
        <v>0</v>
      </c>
      <c r="Z23" s="37">
        <f t="shared" si="2"/>
        <v>0</v>
      </c>
      <c r="AA23" s="38"/>
      <c r="AB23" s="26">
        <v>1</v>
      </c>
      <c r="AC23" s="26"/>
      <c r="AD23" s="37">
        <f>(AB23*100)/(AB23+AB24+AB25)</f>
        <v>4.761904761904762</v>
      </c>
      <c r="AE23" s="26">
        <v>0</v>
      </c>
      <c r="AF23" s="26"/>
      <c r="AG23" s="37">
        <f>(AE23*100)/(AE23+AE24+AE25)</f>
        <v>0</v>
      </c>
      <c r="AH23" s="37">
        <f t="shared" si="3"/>
        <v>2.380952380952381</v>
      </c>
      <c r="AI23" s="38"/>
    </row>
    <row r="24" spans="1:35" ht="27.75" customHeight="1">
      <c r="A24" s="48"/>
      <c r="B24" s="56"/>
      <c r="C24" s="3" t="s">
        <v>4</v>
      </c>
      <c r="D24" s="3">
        <v>7</v>
      </c>
      <c r="E24" s="3"/>
      <c r="F24" s="10">
        <f>(D24*100)/(D24+D25+D23)</f>
        <v>20</v>
      </c>
      <c r="G24" s="3">
        <v>1</v>
      </c>
      <c r="H24" s="3"/>
      <c r="I24" s="10">
        <f>(G24*100)/(G24+G25+G23)</f>
        <v>5.882352941176471</v>
      </c>
      <c r="J24" s="10">
        <f t="shared" si="0"/>
        <v>12.941176470588236</v>
      </c>
      <c r="K24" s="39"/>
      <c r="L24" s="3">
        <v>8</v>
      </c>
      <c r="M24" s="3"/>
      <c r="N24" s="10">
        <f>(L24*100)/(L24+L25+L23)</f>
        <v>10.126582278481013</v>
      </c>
      <c r="O24" s="3">
        <v>4</v>
      </c>
      <c r="P24" s="3"/>
      <c r="Q24" s="10">
        <f>(O24*100)/(O24+O25+O23)</f>
        <v>11.764705882352942</v>
      </c>
      <c r="R24" s="10">
        <f t="shared" si="1"/>
        <v>10.945644080416978</v>
      </c>
      <c r="S24" s="39"/>
      <c r="T24" s="3">
        <v>2</v>
      </c>
      <c r="U24" s="3"/>
      <c r="V24" s="10">
        <f>(T24*100)/(T24+T25+T23)</f>
        <v>7.407407407407407</v>
      </c>
      <c r="W24" s="3">
        <v>0</v>
      </c>
      <c r="X24" s="3"/>
      <c r="Y24" s="10">
        <f>(W24*100)/(W24+W25+W23)</f>
        <v>0</v>
      </c>
      <c r="Z24" s="10">
        <f t="shared" si="2"/>
        <v>3.7037037037037037</v>
      </c>
      <c r="AA24" s="39"/>
      <c r="AB24" s="3">
        <v>2</v>
      </c>
      <c r="AC24" s="3"/>
      <c r="AD24" s="10">
        <f>(AB24*100)/(AB24+AB25+AB23)</f>
        <v>9.523809523809524</v>
      </c>
      <c r="AE24" s="3">
        <v>5</v>
      </c>
      <c r="AF24" s="3"/>
      <c r="AG24" s="10">
        <f>(AE24*100)/(AE24+AE25+AE23)</f>
        <v>22.727272727272727</v>
      </c>
      <c r="AH24" s="10">
        <f t="shared" si="3"/>
        <v>16.125541125541126</v>
      </c>
      <c r="AI24" s="39"/>
    </row>
    <row r="25" spans="1:35" ht="31.5" customHeight="1" thickBot="1">
      <c r="A25" s="49"/>
      <c r="B25" s="57"/>
      <c r="C25" s="28" t="s">
        <v>5</v>
      </c>
      <c r="D25" s="28">
        <v>24</v>
      </c>
      <c r="E25" s="28"/>
      <c r="F25" s="40">
        <f>(D25*100)/(D25+D24+D23)</f>
        <v>68.57142857142857</v>
      </c>
      <c r="G25" s="28">
        <v>16</v>
      </c>
      <c r="H25" s="28"/>
      <c r="I25" s="40">
        <f>(G25*100)/(G25+G24+G23)</f>
        <v>94.11764705882354</v>
      </c>
      <c r="J25" s="40">
        <f t="shared" si="0"/>
        <v>81.34453781512605</v>
      </c>
      <c r="K25" s="41">
        <v>9</v>
      </c>
      <c r="L25" s="28">
        <v>71</v>
      </c>
      <c r="M25" s="28"/>
      <c r="N25" s="40">
        <f>(L25*100)/(L25+L24+L23)</f>
        <v>89.87341772151899</v>
      </c>
      <c r="O25" s="28">
        <v>30</v>
      </c>
      <c r="P25" s="28"/>
      <c r="Q25" s="40">
        <f>(O25*100)/(O25+O24+O23)</f>
        <v>88.23529411764706</v>
      </c>
      <c r="R25" s="40">
        <f t="shared" si="1"/>
        <v>89.05435591958303</v>
      </c>
      <c r="S25" s="41">
        <v>8</v>
      </c>
      <c r="T25" s="28">
        <v>25</v>
      </c>
      <c r="U25" s="28"/>
      <c r="V25" s="40">
        <f>(T25*100)/(T25+T24+T23)</f>
        <v>92.5925925925926</v>
      </c>
      <c r="W25" s="28">
        <v>29</v>
      </c>
      <c r="X25" s="28"/>
      <c r="Y25" s="40">
        <f>(W25*100)/(W25+W24+W23)</f>
        <v>100</v>
      </c>
      <c r="Z25" s="40">
        <f t="shared" si="2"/>
        <v>96.2962962962963</v>
      </c>
      <c r="AA25" s="41">
        <v>10</v>
      </c>
      <c r="AB25" s="28">
        <v>18</v>
      </c>
      <c r="AC25" s="28"/>
      <c r="AD25" s="40">
        <f>(AB25*100)/(AB25+AB24+AB23)</f>
        <v>85.71428571428571</v>
      </c>
      <c r="AE25" s="28">
        <v>17</v>
      </c>
      <c r="AF25" s="28"/>
      <c r="AG25" s="40">
        <f>(AE25*100)/(AE25+AE24+AE23)</f>
        <v>77.27272727272727</v>
      </c>
      <c r="AH25" s="40">
        <f t="shared" si="3"/>
        <v>81.49350649350649</v>
      </c>
      <c r="AI25" s="41">
        <v>9</v>
      </c>
    </row>
    <row r="26" spans="1:35" ht="15">
      <c r="A26" s="47" t="s">
        <v>79</v>
      </c>
      <c r="B26" s="55" t="s">
        <v>53</v>
      </c>
      <c r="C26" s="26" t="s">
        <v>3</v>
      </c>
      <c r="D26" s="26">
        <v>4</v>
      </c>
      <c r="E26" s="26"/>
      <c r="F26" s="37">
        <f>(D26*100)/(D26+D27+D28)</f>
        <v>11.428571428571429</v>
      </c>
      <c r="G26" s="26">
        <v>0</v>
      </c>
      <c r="H26" s="26"/>
      <c r="I26" s="37">
        <f>(G26*100)/(G26+G27+G28)</f>
        <v>0</v>
      </c>
      <c r="J26" s="37">
        <f t="shared" si="0"/>
        <v>5.714285714285714</v>
      </c>
      <c r="K26" s="38"/>
      <c r="L26" s="26">
        <v>4</v>
      </c>
      <c r="M26" s="26"/>
      <c r="N26" s="37">
        <f>(L26*100)/(L26+L27+L28)</f>
        <v>5.063291139240507</v>
      </c>
      <c r="O26" s="26">
        <v>6</v>
      </c>
      <c r="P26" s="26"/>
      <c r="Q26" s="37">
        <f>(O26*100)/(O26+O27+O28)</f>
        <v>17.647058823529413</v>
      </c>
      <c r="R26" s="37">
        <f t="shared" si="1"/>
        <v>11.355174981384959</v>
      </c>
      <c r="S26" s="38"/>
      <c r="T26" s="26">
        <v>8</v>
      </c>
      <c r="U26" s="26"/>
      <c r="V26" s="37">
        <f>(T26*100)/(T26+T27+T28)</f>
        <v>29.62962962962963</v>
      </c>
      <c r="W26" s="26">
        <v>3</v>
      </c>
      <c r="X26" s="26"/>
      <c r="Y26" s="37">
        <f>(W26*100)/(W26+W27+W28)</f>
        <v>10.344827586206897</v>
      </c>
      <c r="Z26" s="37">
        <f t="shared" si="2"/>
        <v>19.98722860791826</v>
      </c>
      <c r="AA26" s="38"/>
      <c r="AB26" s="26">
        <v>3</v>
      </c>
      <c r="AC26" s="26"/>
      <c r="AD26" s="37">
        <f>(AB26*100)/(AB26+AB27+AB28)</f>
        <v>14.285714285714286</v>
      </c>
      <c r="AE26" s="26">
        <v>1</v>
      </c>
      <c r="AF26" s="26"/>
      <c r="AG26" s="37">
        <f>(AE26*100)/(AE26+AE27+AE28)</f>
        <v>4.545454545454546</v>
      </c>
      <c r="AH26" s="37">
        <f t="shared" si="3"/>
        <v>9.415584415584416</v>
      </c>
      <c r="AI26" s="38"/>
    </row>
    <row r="27" spans="1:35" ht="15">
      <c r="A27" s="48"/>
      <c r="B27" s="56"/>
      <c r="C27" s="3" t="s">
        <v>4</v>
      </c>
      <c r="D27" s="3">
        <v>5</v>
      </c>
      <c r="E27" s="3"/>
      <c r="F27" s="10">
        <f>(D27*100)/(D27+D28+D26)</f>
        <v>14.285714285714286</v>
      </c>
      <c r="G27" s="3">
        <v>2</v>
      </c>
      <c r="H27" s="3"/>
      <c r="I27" s="10">
        <f>(G27*100)/(G27+G28+G26)</f>
        <v>11.764705882352942</v>
      </c>
      <c r="J27" s="10">
        <f t="shared" si="0"/>
        <v>13.025210084033613</v>
      </c>
      <c r="K27" s="39"/>
      <c r="L27" s="3">
        <v>26</v>
      </c>
      <c r="M27" s="3"/>
      <c r="N27" s="10">
        <f>(L27*100)/(L27+L28+L26)</f>
        <v>32.91139240506329</v>
      </c>
      <c r="O27" s="3">
        <v>9</v>
      </c>
      <c r="P27" s="3"/>
      <c r="Q27" s="10">
        <f>(O27*100)/(O27+O28+O26)</f>
        <v>26.470588235294116</v>
      </c>
      <c r="R27" s="10">
        <f t="shared" si="1"/>
        <v>29.690990320178702</v>
      </c>
      <c r="S27" s="39"/>
      <c r="T27" s="3">
        <v>5</v>
      </c>
      <c r="U27" s="3"/>
      <c r="V27" s="10">
        <f>(T27*100)/(T27+T28+T26)</f>
        <v>18.51851851851852</v>
      </c>
      <c r="W27" s="3">
        <v>8</v>
      </c>
      <c r="X27" s="3"/>
      <c r="Y27" s="10">
        <f>(W27*100)/(W27+W28+W26)</f>
        <v>27.586206896551722</v>
      </c>
      <c r="Z27" s="10">
        <f t="shared" si="2"/>
        <v>23.05236270753512</v>
      </c>
      <c r="AA27" s="39"/>
      <c r="AB27" s="3">
        <v>7</v>
      </c>
      <c r="AC27" s="3"/>
      <c r="AD27" s="10">
        <f>(AB27*100)/(AB27+AB28+AB26)</f>
        <v>33.333333333333336</v>
      </c>
      <c r="AE27" s="3">
        <v>3</v>
      </c>
      <c r="AF27" s="3"/>
      <c r="AG27" s="10">
        <f>(AE27*100)/(AE27+AE28+AE26)</f>
        <v>13.636363636363637</v>
      </c>
      <c r="AH27" s="10">
        <f t="shared" si="3"/>
        <v>23.484848484848484</v>
      </c>
      <c r="AI27" s="39"/>
    </row>
    <row r="28" spans="1:35" ht="15.75" thickBot="1">
      <c r="A28" s="49"/>
      <c r="B28" s="57"/>
      <c r="C28" s="28" t="s">
        <v>5</v>
      </c>
      <c r="D28" s="28">
        <v>26</v>
      </c>
      <c r="E28" s="28"/>
      <c r="F28" s="40">
        <f>(D28*100)/(D28+D27+D26)</f>
        <v>74.28571428571429</v>
      </c>
      <c r="G28" s="28">
        <v>15</v>
      </c>
      <c r="H28" s="28"/>
      <c r="I28" s="40">
        <f>(G28*100)/(G28+G27+G26)</f>
        <v>88.23529411764706</v>
      </c>
      <c r="J28" s="40">
        <f t="shared" si="0"/>
        <v>81.26050420168067</v>
      </c>
      <c r="K28" s="41">
        <v>9</v>
      </c>
      <c r="L28" s="28">
        <v>49</v>
      </c>
      <c r="M28" s="28"/>
      <c r="N28" s="40">
        <f>(L28*100)/(L28+L27+L26)</f>
        <v>62.0253164556962</v>
      </c>
      <c r="O28" s="28">
        <v>19</v>
      </c>
      <c r="P28" s="28"/>
      <c r="Q28" s="40">
        <f>(O28*100)/(O28+O27+O26)</f>
        <v>55.88235294117647</v>
      </c>
      <c r="R28" s="40">
        <f t="shared" si="1"/>
        <v>58.95383469843634</v>
      </c>
      <c r="S28" s="41">
        <v>4</v>
      </c>
      <c r="T28" s="28">
        <v>14</v>
      </c>
      <c r="U28" s="28"/>
      <c r="V28" s="40">
        <f>(T28*100)/(T28+T27+T26)</f>
        <v>51.851851851851855</v>
      </c>
      <c r="W28" s="28">
        <v>18</v>
      </c>
      <c r="X28" s="28"/>
      <c r="Y28" s="40">
        <f>(W28*100)/(W28+W27+W26)</f>
        <v>62.06896551724138</v>
      </c>
      <c r="Z28" s="40">
        <f t="shared" si="2"/>
        <v>56.96040868454662</v>
      </c>
      <c r="AA28" s="41">
        <v>6</v>
      </c>
      <c r="AB28" s="28">
        <v>11</v>
      </c>
      <c r="AC28" s="28"/>
      <c r="AD28" s="40">
        <f>(AB28*100)/(AB28+AB27+AB26)</f>
        <v>52.38095238095238</v>
      </c>
      <c r="AE28" s="28">
        <v>18</v>
      </c>
      <c r="AF28" s="28"/>
      <c r="AG28" s="40">
        <f>(AE28*100)/(AE28+AE27+AE26)</f>
        <v>81.81818181818181</v>
      </c>
      <c r="AH28" s="40">
        <f t="shared" si="3"/>
        <v>67.0995670995671</v>
      </c>
      <c r="AI28" s="41">
        <v>7</v>
      </c>
    </row>
    <row r="29" spans="1:35" ht="15">
      <c r="A29" s="47" t="s">
        <v>80</v>
      </c>
      <c r="B29" s="55" t="s">
        <v>54</v>
      </c>
      <c r="C29" s="26" t="s">
        <v>3</v>
      </c>
      <c r="D29" s="26">
        <v>6</v>
      </c>
      <c r="E29" s="26"/>
      <c r="F29" s="37">
        <f>(D29*100)/(D29+D30+D31)</f>
        <v>17.142857142857142</v>
      </c>
      <c r="G29" s="26">
        <v>0</v>
      </c>
      <c r="H29" s="26"/>
      <c r="I29" s="37">
        <f>(G29*100)/(G29+G30+G31)</f>
        <v>0</v>
      </c>
      <c r="J29" s="37">
        <f t="shared" si="0"/>
        <v>8.571428571428571</v>
      </c>
      <c r="K29" s="38"/>
      <c r="L29" s="26">
        <v>4</v>
      </c>
      <c r="M29" s="26"/>
      <c r="N29" s="37">
        <f>(L29*100)/(L29+L30+L31)</f>
        <v>5.063291139240507</v>
      </c>
      <c r="O29" s="26">
        <v>0</v>
      </c>
      <c r="P29" s="26"/>
      <c r="Q29" s="37">
        <f>(O29*100)/(O29+O30+O31)</f>
        <v>0</v>
      </c>
      <c r="R29" s="37">
        <f t="shared" si="1"/>
        <v>2.5316455696202533</v>
      </c>
      <c r="S29" s="38"/>
      <c r="T29" s="26">
        <v>1</v>
      </c>
      <c r="U29" s="26"/>
      <c r="V29" s="37">
        <f>(T29*100)/(T29+T30+T31)</f>
        <v>3.7037037037037037</v>
      </c>
      <c r="W29" s="26">
        <v>0</v>
      </c>
      <c r="X29" s="26"/>
      <c r="Y29" s="37">
        <f>(W29*100)/(W29+W30+W31)</f>
        <v>0</v>
      </c>
      <c r="Z29" s="37">
        <f t="shared" si="2"/>
        <v>1.8518518518518519</v>
      </c>
      <c r="AA29" s="38"/>
      <c r="AB29" s="26">
        <v>1</v>
      </c>
      <c r="AC29" s="26"/>
      <c r="AD29" s="37">
        <f>(AB29*100)/(AB29+AB30+AB31)</f>
        <v>4.761904761904762</v>
      </c>
      <c r="AE29" s="26">
        <v>0</v>
      </c>
      <c r="AF29" s="26"/>
      <c r="AG29" s="37">
        <f>(AE29*100)/(AE29+AE30+AE31)</f>
        <v>0</v>
      </c>
      <c r="AH29" s="37">
        <f t="shared" si="3"/>
        <v>2.380952380952381</v>
      </c>
      <c r="AI29" s="38"/>
    </row>
    <row r="30" spans="1:35" ht="15">
      <c r="A30" s="48"/>
      <c r="B30" s="56"/>
      <c r="C30" s="3" t="s">
        <v>4</v>
      </c>
      <c r="D30" s="3">
        <v>5</v>
      </c>
      <c r="E30" s="3"/>
      <c r="F30" s="10">
        <f>(D30*100)/(D29+D30+D31)</f>
        <v>14.285714285714286</v>
      </c>
      <c r="G30" s="3">
        <v>1</v>
      </c>
      <c r="H30" s="3"/>
      <c r="I30" s="10">
        <f>(G30*100)/(G30+G31+G29)</f>
        <v>5.882352941176471</v>
      </c>
      <c r="J30" s="10">
        <f t="shared" si="0"/>
        <v>10.084033613445378</v>
      </c>
      <c r="K30" s="39"/>
      <c r="L30" s="3">
        <v>22</v>
      </c>
      <c r="M30" s="3"/>
      <c r="N30" s="10">
        <f>(L30*100)/(L29+L30+L31)</f>
        <v>27.848101265822784</v>
      </c>
      <c r="O30" s="3">
        <v>20</v>
      </c>
      <c r="P30" s="3"/>
      <c r="Q30" s="10">
        <f>(O30*100)/(O30+O31+O29)</f>
        <v>58.8235294117647</v>
      </c>
      <c r="R30" s="10">
        <f t="shared" si="1"/>
        <v>43.33581533879374</v>
      </c>
      <c r="S30" s="39"/>
      <c r="T30" s="3">
        <v>2</v>
      </c>
      <c r="U30" s="3"/>
      <c r="V30" s="10">
        <f>(T30*100)/(T29+T30+T31)</f>
        <v>7.407407407407407</v>
      </c>
      <c r="W30" s="3">
        <v>0</v>
      </c>
      <c r="X30" s="3"/>
      <c r="Y30" s="10">
        <f>(W30*100)/(W30+W31+W29)</f>
        <v>0</v>
      </c>
      <c r="Z30" s="10">
        <f t="shared" si="2"/>
        <v>3.7037037037037037</v>
      </c>
      <c r="AA30" s="39"/>
      <c r="AB30" s="3">
        <v>2</v>
      </c>
      <c r="AC30" s="3"/>
      <c r="AD30" s="10">
        <f>(AB30*100)/(AB29+AB30+AB31)</f>
        <v>9.523809523809524</v>
      </c>
      <c r="AE30" s="3">
        <v>2</v>
      </c>
      <c r="AF30" s="3"/>
      <c r="AG30" s="10">
        <f>(AE30*100)/(AE30+AE31+AE29)</f>
        <v>9.090909090909092</v>
      </c>
      <c r="AH30" s="10">
        <f t="shared" si="3"/>
        <v>9.307359307359308</v>
      </c>
      <c r="AI30" s="39"/>
    </row>
    <row r="31" spans="1:35" ht="15.75" thickBot="1">
      <c r="A31" s="49"/>
      <c r="B31" s="57"/>
      <c r="C31" s="28" t="s">
        <v>5</v>
      </c>
      <c r="D31" s="28">
        <v>24</v>
      </c>
      <c r="E31" s="28"/>
      <c r="F31" s="40">
        <f>(D31*100)/(D31+D30+D29)</f>
        <v>68.57142857142857</v>
      </c>
      <c r="G31" s="28">
        <v>16</v>
      </c>
      <c r="H31" s="28"/>
      <c r="I31" s="40">
        <f>(G31*100)/(G31+G30+G29)</f>
        <v>94.11764705882354</v>
      </c>
      <c r="J31" s="40">
        <f t="shared" si="0"/>
        <v>81.34453781512605</v>
      </c>
      <c r="K31" s="41">
        <v>9</v>
      </c>
      <c r="L31" s="28">
        <v>53</v>
      </c>
      <c r="M31" s="28"/>
      <c r="N31" s="40">
        <f>(L31*100)/(L31+L30+L29)</f>
        <v>67.0886075949367</v>
      </c>
      <c r="O31" s="28">
        <v>14</v>
      </c>
      <c r="P31" s="28"/>
      <c r="Q31" s="40">
        <f>(O31*100)/(O31+O30+O29)</f>
        <v>41.1764705882353</v>
      </c>
      <c r="R31" s="40">
        <f t="shared" si="1"/>
        <v>54.132539091586</v>
      </c>
      <c r="S31" s="41">
        <v>8</v>
      </c>
      <c r="T31" s="28">
        <v>24</v>
      </c>
      <c r="U31" s="28"/>
      <c r="V31" s="40">
        <f>(T31*100)/(T31+T30+T29)</f>
        <v>88.88888888888889</v>
      </c>
      <c r="W31" s="28">
        <v>29</v>
      </c>
      <c r="X31" s="28"/>
      <c r="Y31" s="40">
        <f>(W31*100)/(W31+W30+W29)</f>
        <v>100</v>
      </c>
      <c r="Z31" s="40">
        <f t="shared" si="2"/>
        <v>94.44444444444444</v>
      </c>
      <c r="AA31" s="41">
        <v>10</v>
      </c>
      <c r="AB31" s="28">
        <v>18</v>
      </c>
      <c r="AC31" s="28"/>
      <c r="AD31" s="40">
        <f>(AB31*100)/(AB31+AB30+AB29)</f>
        <v>85.71428571428571</v>
      </c>
      <c r="AE31" s="28">
        <v>20</v>
      </c>
      <c r="AF31" s="28"/>
      <c r="AG31" s="40">
        <f>(AE31*100)/(AE31+AE30+AE29)</f>
        <v>90.9090909090909</v>
      </c>
      <c r="AH31" s="40">
        <f t="shared" si="3"/>
        <v>88.3116883116883</v>
      </c>
      <c r="AI31" s="41">
        <v>9</v>
      </c>
    </row>
    <row r="32" spans="1:35" ht="15">
      <c r="A32" s="47" t="s">
        <v>81</v>
      </c>
      <c r="B32" s="55" t="s">
        <v>55</v>
      </c>
      <c r="C32" s="26" t="s">
        <v>3</v>
      </c>
      <c r="D32" s="26">
        <v>0</v>
      </c>
      <c r="E32" s="26"/>
      <c r="F32" s="37">
        <f>(D32*100)/(D32+D33+D34)</f>
        <v>0</v>
      </c>
      <c r="G32" s="26">
        <v>0</v>
      </c>
      <c r="H32" s="26"/>
      <c r="I32" s="37">
        <f>(G32*100)/(G32+G33+G34)</f>
        <v>0</v>
      </c>
      <c r="J32" s="37">
        <f t="shared" si="0"/>
        <v>0</v>
      </c>
      <c r="K32" s="38"/>
      <c r="L32" s="26">
        <v>1</v>
      </c>
      <c r="M32" s="26"/>
      <c r="N32" s="37">
        <f>(L32*100)/(L32+L33+L34)</f>
        <v>1.2658227848101267</v>
      </c>
      <c r="O32" s="26">
        <v>3</v>
      </c>
      <c r="P32" s="26"/>
      <c r="Q32" s="37">
        <f>(O32*100)/(O32+O33+O34)</f>
        <v>8.823529411764707</v>
      </c>
      <c r="R32" s="37">
        <f t="shared" si="1"/>
        <v>5.044676098287416</v>
      </c>
      <c r="S32" s="38"/>
      <c r="T32" s="26">
        <v>0</v>
      </c>
      <c r="U32" s="26"/>
      <c r="V32" s="37">
        <f>(T32*100)/(T32+T33+T34)</f>
        <v>0</v>
      </c>
      <c r="W32" s="26">
        <v>1</v>
      </c>
      <c r="X32" s="26"/>
      <c r="Y32" s="37">
        <f>(W32*100)/(W32+W33+W34)</f>
        <v>3.4482758620689653</v>
      </c>
      <c r="Z32" s="37">
        <f t="shared" si="2"/>
        <v>1.7241379310344827</v>
      </c>
      <c r="AA32" s="38"/>
      <c r="AB32" s="26">
        <v>0</v>
      </c>
      <c r="AC32" s="26"/>
      <c r="AD32" s="37">
        <f>(AB32*100)/(AB32+AB33+AB34)</f>
        <v>0</v>
      </c>
      <c r="AE32" s="26">
        <v>0</v>
      </c>
      <c r="AF32" s="26"/>
      <c r="AG32" s="37">
        <f>(AE32*100)/(AE32+AE33+AE34)</f>
        <v>0</v>
      </c>
      <c r="AH32" s="37">
        <f t="shared" si="3"/>
        <v>0</v>
      </c>
      <c r="AI32" s="38"/>
    </row>
    <row r="33" spans="1:35" ht="15">
      <c r="A33" s="48"/>
      <c r="B33" s="56"/>
      <c r="C33" s="3" t="s">
        <v>4</v>
      </c>
      <c r="D33" s="3">
        <v>7</v>
      </c>
      <c r="E33" s="3"/>
      <c r="F33" s="10">
        <f>(D33*100)/(D32+D33+D34)</f>
        <v>20</v>
      </c>
      <c r="G33" s="3">
        <v>1</v>
      </c>
      <c r="H33" s="3"/>
      <c r="I33" s="10">
        <f>(G33*100)/(G33+G34+G32)</f>
        <v>5.882352941176471</v>
      </c>
      <c r="J33" s="10">
        <f t="shared" si="0"/>
        <v>12.941176470588236</v>
      </c>
      <c r="K33" s="39"/>
      <c r="L33" s="3">
        <v>5</v>
      </c>
      <c r="M33" s="3"/>
      <c r="N33" s="10">
        <f>(L33*100)/(L32+L33+L34)</f>
        <v>6.329113924050633</v>
      </c>
      <c r="O33" s="3">
        <v>3</v>
      </c>
      <c r="P33" s="3"/>
      <c r="Q33" s="10">
        <f>(O33*100)/(O33+O34+O32)</f>
        <v>8.823529411764707</v>
      </c>
      <c r="R33" s="10">
        <f t="shared" si="1"/>
        <v>7.57632166790767</v>
      </c>
      <c r="S33" s="39"/>
      <c r="T33" s="3">
        <v>4</v>
      </c>
      <c r="U33" s="3"/>
      <c r="V33" s="10">
        <f>(T33*100)/(T32+T33+T34)</f>
        <v>14.814814814814815</v>
      </c>
      <c r="W33" s="3">
        <v>1</v>
      </c>
      <c r="X33" s="3"/>
      <c r="Y33" s="10">
        <f>(W33*100)/(W33+W34+W32)</f>
        <v>3.4482758620689653</v>
      </c>
      <c r="Z33" s="10">
        <f t="shared" si="2"/>
        <v>9.13154533844189</v>
      </c>
      <c r="AA33" s="39"/>
      <c r="AB33" s="3">
        <v>0</v>
      </c>
      <c r="AC33" s="3"/>
      <c r="AD33" s="10">
        <f>(AB33*100)/(AB32+AB33+AB34)</f>
        <v>0</v>
      </c>
      <c r="AE33" s="3">
        <v>4</v>
      </c>
      <c r="AF33" s="3"/>
      <c r="AG33" s="10">
        <f>(AE33*100)/(AE33+AE34+AE32)</f>
        <v>18.181818181818183</v>
      </c>
      <c r="AH33" s="10">
        <f t="shared" si="3"/>
        <v>9.090909090909092</v>
      </c>
      <c r="AI33" s="39"/>
    </row>
    <row r="34" spans="1:35" ht="18" customHeight="1" thickBot="1">
      <c r="A34" s="49"/>
      <c r="B34" s="57"/>
      <c r="C34" s="28" t="s">
        <v>5</v>
      </c>
      <c r="D34" s="28">
        <v>28</v>
      </c>
      <c r="E34" s="28"/>
      <c r="F34" s="40">
        <f>(D34*100)/(D32+D33+D34)</f>
        <v>80</v>
      </c>
      <c r="G34" s="28">
        <v>16</v>
      </c>
      <c r="H34" s="28"/>
      <c r="I34" s="40">
        <f>(G34*100)/(G34+G33+G32)</f>
        <v>94.11764705882354</v>
      </c>
      <c r="J34" s="40">
        <f t="shared" si="0"/>
        <v>87.05882352941177</v>
      </c>
      <c r="K34" s="41">
        <v>9</v>
      </c>
      <c r="L34" s="28">
        <v>73</v>
      </c>
      <c r="M34" s="28"/>
      <c r="N34" s="40">
        <f>(L34*100)/(L32+L33+L34)</f>
        <v>92.40506329113924</v>
      </c>
      <c r="O34" s="28">
        <v>28</v>
      </c>
      <c r="P34" s="28"/>
      <c r="Q34" s="40">
        <f>(O34*100)/(O34+O33+O32)</f>
        <v>82.3529411764706</v>
      </c>
      <c r="R34" s="40">
        <f t="shared" si="1"/>
        <v>87.37900223380493</v>
      </c>
      <c r="S34" s="41">
        <v>9</v>
      </c>
      <c r="T34" s="28">
        <v>23</v>
      </c>
      <c r="U34" s="28"/>
      <c r="V34" s="40">
        <f>(T34*100)/(T32+T33+T34)</f>
        <v>85.18518518518519</v>
      </c>
      <c r="W34" s="28">
        <v>27</v>
      </c>
      <c r="X34" s="28"/>
      <c r="Y34" s="40">
        <f>(W34*100)/(W34+W33+W32)</f>
        <v>93.10344827586206</v>
      </c>
      <c r="Z34" s="40">
        <f t="shared" si="2"/>
        <v>89.14431673052363</v>
      </c>
      <c r="AA34" s="41">
        <v>9</v>
      </c>
      <c r="AB34" s="28">
        <v>21</v>
      </c>
      <c r="AC34" s="28"/>
      <c r="AD34" s="40">
        <f>(AB34*100)/(AB32+AB33+AB34)</f>
        <v>100</v>
      </c>
      <c r="AE34" s="28">
        <v>18</v>
      </c>
      <c r="AF34" s="28"/>
      <c r="AG34" s="40">
        <f>(AE34*100)/(AE34+AE33+AE32)</f>
        <v>81.81818181818181</v>
      </c>
      <c r="AH34" s="40">
        <f t="shared" si="3"/>
        <v>90.9090909090909</v>
      </c>
      <c r="AI34" s="41">
        <v>10</v>
      </c>
    </row>
    <row r="35" spans="1:35" ht="25.5" customHeight="1">
      <c r="A35" s="47" t="s">
        <v>82</v>
      </c>
      <c r="B35" s="67" t="s">
        <v>56</v>
      </c>
      <c r="C35" s="26" t="s">
        <v>3</v>
      </c>
      <c r="D35" s="26">
        <v>0</v>
      </c>
      <c r="E35" s="26"/>
      <c r="F35" s="37">
        <f>(D35*100)/(D35+D36+D37)</f>
        <v>0</v>
      </c>
      <c r="G35" s="26">
        <v>0</v>
      </c>
      <c r="H35" s="26"/>
      <c r="I35" s="37">
        <f>(G35*100)/(G35+G36+G37)</f>
        <v>0</v>
      </c>
      <c r="J35" s="37">
        <f t="shared" si="0"/>
        <v>0</v>
      </c>
      <c r="K35" s="38"/>
      <c r="L35" s="26">
        <v>0</v>
      </c>
      <c r="M35" s="26"/>
      <c r="N35" s="37">
        <f>(L35*100)/(L35+L36+L37)</f>
        <v>0</v>
      </c>
      <c r="O35" s="26">
        <v>3</v>
      </c>
      <c r="P35" s="26"/>
      <c r="Q35" s="37">
        <f>(O35*100)/(O35+O36+O37)</f>
        <v>8.823529411764707</v>
      </c>
      <c r="R35" s="37">
        <f t="shared" si="1"/>
        <v>4.411764705882353</v>
      </c>
      <c r="S35" s="38"/>
      <c r="T35" s="26">
        <v>0</v>
      </c>
      <c r="U35" s="26"/>
      <c r="V35" s="37">
        <f>(T35*100)/(T35+T36+T37)</f>
        <v>0</v>
      </c>
      <c r="W35" s="26">
        <v>0</v>
      </c>
      <c r="X35" s="26"/>
      <c r="Y35" s="37">
        <f>(W35*100)/(W35+W36+W37)</f>
        <v>0</v>
      </c>
      <c r="Z35" s="37">
        <f t="shared" si="2"/>
        <v>0</v>
      </c>
      <c r="AA35" s="38"/>
      <c r="AB35" s="26">
        <v>0</v>
      </c>
      <c r="AC35" s="26"/>
      <c r="AD35" s="37">
        <f>(AB35*100)/(AB35+AB36+AB37)</f>
        <v>0</v>
      </c>
      <c r="AE35" s="26">
        <v>1</v>
      </c>
      <c r="AF35" s="26"/>
      <c r="AG35" s="37">
        <f>(AE35*100)/(AE35+AE36+AE37)</f>
        <v>4.545454545454546</v>
      </c>
      <c r="AH35" s="37">
        <f t="shared" si="3"/>
        <v>2.272727272727273</v>
      </c>
      <c r="AI35" s="38"/>
    </row>
    <row r="36" spans="1:35" ht="21" customHeight="1">
      <c r="A36" s="48"/>
      <c r="B36" s="68"/>
      <c r="C36" s="3" t="s">
        <v>4</v>
      </c>
      <c r="D36" s="3">
        <v>9</v>
      </c>
      <c r="E36" s="3"/>
      <c r="F36" s="10">
        <f>(D36*100)/(D35+D36+D37)</f>
        <v>25.714285714285715</v>
      </c>
      <c r="G36" s="3">
        <v>1</v>
      </c>
      <c r="H36" s="3"/>
      <c r="I36" s="10">
        <f>(G36*100)/(G36+G37+G35)</f>
        <v>5.882352941176471</v>
      </c>
      <c r="J36" s="10">
        <f t="shared" si="0"/>
        <v>15.798319327731093</v>
      </c>
      <c r="K36" s="39"/>
      <c r="L36" s="3">
        <v>7</v>
      </c>
      <c r="M36" s="3"/>
      <c r="N36" s="10">
        <f>(L36*100)/(L35+L36+L37)</f>
        <v>8.860759493670885</v>
      </c>
      <c r="O36" s="3">
        <v>10</v>
      </c>
      <c r="P36" s="3"/>
      <c r="Q36" s="10">
        <f>(O36*100)/(O36+O37+O35)</f>
        <v>29.41176470588235</v>
      </c>
      <c r="R36" s="10">
        <f t="shared" si="1"/>
        <v>19.13626209977662</v>
      </c>
      <c r="S36" s="39"/>
      <c r="T36" s="3">
        <v>5</v>
      </c>
      <c r="U36" s="3"/>
      <c r="V36" s="10">
        <f>(T36*100)/(T35+T36+T37)</f>
        <v>18.51851851851852</v>
      </c>
      <c r="W36" s="3">
        <v>5</v>
      </c>
      <c r="X36" s="3"/>
      <c r="Y36" s="10">
        <f>(W36*100)/(W36+W37+W35)</f>
        <v>17.24137931034483</v>
      </c>
      <c r="Z36" s="10">
        <f t="shared" si="2"/>
        <v>17.879948914431672</v>
      </c>
      <c r="AA36" s="39"/>
      <c r="AB36" s="3">
        <v>4</v>
      </c>
      <c r="AC36" s="3"/>
      <c r="AD36" s="10">
        <f>(AB36*100)/(AB35+AB36+AB37)</f>
        <v>19.047619047619047</v>
      </c>
      <c r="AE36" s="3">
        <v>4</v>
      </c>
      <c r="AF36" s="3"/>
      <c r="AG36" s="10">
        <f>(AE36*100)/(AE36+AE37+AE35)</f>
        <v>18.181818181818183</v>
      </c>
      <c r="AH36" s="10">
        <f t="shared" si="3"/>
        <v>18.614718614718615</v>
      </c>
      <c r="AI36" s="39"/>
    </row>
    <row r="37" spans="1:35" ht="27.75" customHeight="1" thickBot="1">
      <c r="A37" s="49"/>
      <c r="B37" s="69"/>
      <c r="C37" s="28" t="s">
        <v>5</v>
      </c>
      <c r="D37" s="28">
        <v>26</v>
      </c>
      <c r="E37" s="28"/>
      <c r="F37" s="40">
        <f>(D37*100)/(D35+D36+D37)</f>
        <v>74.28571428571429</v>
      </c>
      <c r="G37" s="28">
        <v>16</v>
      </c>
      <c r="H37" s="28"/>
      <c r="I37" s="40">
        <f>(G37*100)/(G37+G36+G35)</f>
        <v>94.11764705882354</v>
      </c>
      <c r="J37" s="40">
        <f t="shared" si="0"/>
        <v>84.2016806722689</v>
      </c>
      <c r="K37" s="41">
        <v>9</v>
      </c>
      <c r="L37" s="28">
        <v>72</v>
      </c>
      <c r="M37" s="28"/>
      <c r="N37" s="40">
        <f>(L37*100)/(L35+L36+L37)</f>
        <v>91.13924050632912</v>
      </c>
      <c r="O37" s="28">
        <v>21</v>
      </c>
      <c r="P37" s="28"/>
      <c r="Q37" s="40">
        <f>(O37*100)/(O37+O36+O35)</f>
        <v>61.76470588235294</v>
      </c>
      <c r="R37" s="40">
        <f t="shared" si="1"/>
        <v>76.45197319434104</v>
      </c>
      <c r="S37" s="41">
        <v>8</v>
      </c>
      <c r="T37" s="28">
        <v>22</v>
      </c>
      <c r="U37" s="28"/>
      <c r="V37" s="40">
        <f>(T37*100)/(T35+T36+T37)</f>
        <v>81.48148148148148</v>
      </c>
      <c r="W37" s="28">
        <v>24</v>
      </c>
      <c r="X37" s="28"/>
      <c r="Y37" s="40">
        <f>(W37*100)/(W37+W36+W35)</f>
        <v>82.75862068965517</v>
      </c>
      <c r="Z37" s="40">
        <f t="shared" si="2"/>
        <v>82.12005108556832</v>
      </c>
      <c r="AA37" s="41">
        <v>9</v>
      </c>
      <c r="AB37" s="28">
        <v>17</v>
      </c>
      <c r="AC37" s="28"/>
      <c r="AD37" s="40">
        <f>(AB37*100)/(AB35+AB36+AB37)</f>
        <v>80.95238095238095</v>
      </c>
      <c r="AE37" s="28">
        <v>17</v>
      </c>
      <c r="AF37" s="28"/>
      <c r="AG37" s="40">
        <f>(AE37*100)/(AE37+AE36+AE35)</f>
        <v>77.27272727272727</v>
      </c>
      <c r="AH37" s="40">
        <f t="shared" si="3"/>
        <v>79.11255411255411</v>
      </c>
      <c r="AI37" s="41">
        <v>8</v>
      </c>
    </row>
    <row r="38" spans="1:35" ht="15">
      <c r="A38" s="47" t="s">
        <v>83</v>
      </c>
      <c r="B38" s="55" t="s">
        <v>59</v>
      </c>
      <c r="C38" s="26" t="s">
        <v>3</v>
      </c>
      <c r="D38" s="26">
        <v>3</v>
      </c>
      <c r="E38" s="26"/>
      <c r="F38" s="37">
        <f>(D38*100)/(D38+D39+D40)</f>
        <v>8.571428571428571</v>
      </c>
      <c r="G38" s="26">
        <v>0</v>
      </c>
      <c r="H38" s="26"/>
      <c r="I38" s="37">
        <f>(G38*100)/(G38+G39+G40)</f>
        <v>0</v>
      </c>
      <c r="J38" s="37">
        <f t="shared" si="0"/>
        <v>4.285714285714286</v>
      </c>
      <c r="K38" s="38"/>
      <c r="L38" s="26">
        <v>0</v>
      </c>
      <c r="M38" s="26"/>
      <c r="N38" s="37">
        <f>(L38*100)/(L38+L39+L40)</f>
        <v>0</v>
      </c>
      <c r="O38" s="26">
        <v>3</v>
      </c>
      <c r="P38" s="26"/>
      <c r="Q38" s="37">
        <f>(O38*100)/(O38+O39+O40)</f>
        <v>8.108108108108109</v>
      </c>
      <c r="R38" s="37">
        <f t="shared" si="1"/>
        <v>4.054054054054054</v>
      </c>
      <c r="S38" s="38"/>
      <c r="T38" s="26">
        <v>5</v>
      </c>
      <c r="U38" s="26"/>
      <c r="V38" s="37">
        <f>(T38*100)/(T38+T39+T40)</f>
        <v>18.51851851851852</v>
      </c>
      <c r="W38" s="26">
        <v>10</v>
      </c>
      <c r="X38" s="26"/>
      <c r="Y38" s="37">
        <f>(W38*100)/(W38+W39+W40)</f>
        <v>34.48275862068966</v>
      </c>
      <c r="Z38" s="37">
        <f t="shared" si="2"/>
        <v>26.50063856960409</v>
      </c>
      <c r="AA38" s="38"/>
      <c r="AB38" s="26">
        <v>4</v>
      </c>
      <c r="AC38" s="26"/>
      <c r="AD38" s="37">
        <f>(AB38*100)/(AB38+AB39+AB40)</f>
        <v>19.047619047619047</v>
      </c>
      <c r="AE38" s="26">
        <v>1</v>
      </c>
      <c r="AF38" s="26"/>
      <c r="AG38" s="37">
        <f>(AE38*100)/(AE38+AE39+AE40)</f>
        <v>4.545454545454546</v>
      </c>
      <c r="AH38" s="37">
        <f t="shared" si="3"/>
        <v>11.796536796536797</v>
      </c>
      <c r="AI38" s="38"/>
    </row>
    <row r="39" spans="1:35" ht="15.75" customHeight="1">
      <c r="A39" s="48"/>
      <c r="B39" s="56"/>
      <c r="C39" s="3" t="s">
        <v>4</v>
      </c>
      <c r="D39" s="3">
        <v>5</v>
      </c>
      <c r="E39" s="3"/>
      <c r="F39" s="10">
        <f>(D39*100)/(D38+D39+D40)</f>
        <v>14.285714285714286</v>
      </c>
      <c r="G39" s="3">
        <v>1</v>
      </c>
      <c r="H39" s="3"/>
      <c r="I39" s="10">
        <f>(G39*100)/(G39+G40+G38)</f>
        <v>5.882352941176471</v>
      </c>
      <c r="J39" s="10">
        <f t="shared" si="0"/>
        <v>10.084033613445378</v>
      </c>
      <c r="K39" s="39"/>
      <c r="L39" s="3">
        <v>29</v>
      </c>
      <c r="M39" s="3"/>
      <c r="N39" s="10">
        <f>(L39*100)/(L38+L39+L40)</f>
        <v>36.70886075949367</v>
      </c>
      <c r="O39" s="3">
        <v>6</v>
      </c>
      <c r="P39" s="3"/>
      <c r="Q39" s="10">
        <f>(O39*100)/(O39+O40+O38)</f>
        <v>16.216216216216218</v>
      </c>
      <c r="R39" s="10">
        <f t="shared" si="1"/>
        <v>26.462538487854943</v>
      </c>
      <c r="S39" s="39"/>
      <c r="T39" s="3">
        <v>12</v>
      </c>
      <c r="U39" s="3"/>
      <c r="V39" s="10">
        <f>(T39*100)/(T38+T39+T40)</f>
        <v>44.44444444444444</v>
      </c>
      <c r="W39" s="3">
        <v>6</v>
      </c>
      <c r="X39" s="3"/>
      <c r="Y39" s="10">
        <f>(W39*100)/(W39+W40+W38)</f>
        <v>20.689655172413794</v>
      </c>
      <c r="Z39" s="10">
        <f t="shared" si="2"/>
        <v>32.56704980842912</v>
      </c>
      <c r="AA39" s="39"/>
      <c r="AB39" s="3">
        <v>8</v>
      </c>
      <c r="AC39" s="3"/>
      <c r="AD39" s="10">
        <f>(AB39*100)/(AB38+AB39+AB40)</f>
        <v>38.095238095238095</v>
      </c>
      <c r="AE39" s="3">
        <v>8</v>
      </c>
      <c r="AF39" s="3"/>
      <c r="AG39" s="10">
        <f>(AE39*100)/(AE39+AE40+AE38)</f>
        <v>36.36363636363637</v>
      </c>
      <c r="AH39" s="10">
        <f t="shared" si="3"/>
        <v>37.22943722943723</v>
      </c>
      <c r="AI39" s="39"/>
    </row>
    <row r="40" spans="1:35" ht="15.75" thickBot="1">
      <c r="A40" s="49"/>
      <c r="B40" s="57"/>
      <c r="C40" s="28" t="s">
        <v>5</v>
      </c>
      <c r="D40" s="28">
        <v>27</v>
      </c>
      <c r="E40" s="28"/>
      <c r="F40" s="40">
        <f>(D40*100)/(D38+D39+D40)</f>
        <v>77.14285714285714</v>
      </c>
      <c r="G40" s="28">
        <v>16</v>
      </c>
      <c r="H40" s="28"/>
      <c r="I40" s="40">
        <f>(G40*100)/(G40+G39+G38)</f>
        <v>94.11764705882354</v>
      </c>
      <c r="J40" s="40">
        <f t="shared" si="0"/>
        <v>85.63025210084034</v>
      </c>
      <c r="K40" s="41">
        <v>9</v>
      </c>
      <c r="L40" s="28">
        <v>50</v>
      </c>
      <c r="M40" s="28"/>
      <c r="N40" s="40">
        <f>(L40*100)/(L38+L39+L40)</f>
        <v>63.29113924050633</v>
      </c>
      <c r="O40" s="28">
        <v>28</v>
      </c>
      <c r="P40" s="28"/>
      <c r="Q40" s="40">
        <f>(O40*100)/(O40+O39+O38)</f>
        <v>75.67567567567568</v>
      </c>
      <c r="R40" s="40">
        <f t="shared" si="1"/>
        <v>69.48340745809101</v>
      </c>
      <c r="S40" s="41">
        <v>7</v>
      </c>
      <c r="T40" s="28">
        <v>10</v>
      </c>
      <c r="U40" s="28"/>
      <c r="V40" s="40">
        <f>(T40*100)/(T38+T39+T40)</f>
        <v>37.03703703703704</v>
      </c>
      <c r="W40" s="28">
        <v>13</v>
      </c>
      <c r="X40" s="28"/>
      <c r="Y40" s="40">
        <f>(W40*100)/(W40+W39+W38)</f>
        <v>44.827586206896555</v>
      </c>
      <c r="Z40" s="40">
        <f t="shared" si="2"/>
        <v>40.9323116219668</v>
      </c>
      <c r="AA40" s="41">
        <v>5</v>
      </c>
      <c r="AB40" s="28">
        <v>9</v>
      </c>
      <c r="AC40" s="28"/>
      <c r="AD40" s="40">
        <f>(AB40*100)/(AB38+AB39+AB40)</f>
        <v>42.857142857142854</v>
      </c>
      <c r="AE40" s="28">
        <v>13</v>
      </c>
      <c r="AF40" s="28"/>
      <c r="AG40" s="40">
        <f>(AE40*100)/(AE40+AE39+AE38)</f>
        <v>59.09090909090909</v>
      </c>
      <c r="AH40" s="40">
        <f t="shared" si="3"/>
        <v>50.97402597402598</v>
      </c>
      <c r="AI40" s="41">
        <v>6</v>
      </c>
    </row>
    <row r="41" spans="1:35" ht="18" customHeight="1">
      <c r="A41" s="47" t="s">
        <v>84</v>
      </c>
      <c r="B41" s="55" t="s">
        <v>57</v>
      </c>
      <c r="C41" s="26" t="s">
        <v>3</v>
      </c>
      <c r="D41" s="26">
        <v>0</v>
      </c>
      <c r="E41" s="26"/>
      <c r="F41" s="37">
        <f>(D41*100)/(D41+D42+D43)</f>
        <v>0</v>
      </c>
      <c r="G41" s="26">
        <v>0</v>
      </c>
      <c r="H41" s="26"/>
      <c r="I41" s="37">
        <f>(G41*100)/(G41+G42+G43)</f>
        <v>0</v>
      </c>
      <c r="J41" s="37">
        <f t="shared" si="0"/>
        <v>0</v>
      </c>
      <c r="K41" s="38"/>
      <c r="L41" s="26">
        <v>0</v>
      </c>
      <c r="M41" s="26"/>
      <c r="N41" s="37">
        <f>(L41*100)/(L41+L42+L43)</f>
        <v>0</v>
      </c>
      <c r="O41" s="26">
        <v>0</v>
      </c>
      <c r="P41" s="26"/>
      <c r="Q41" s="37">
        <f>(O41*100)/(O41+O42+O43)</f>
        <v>0</v>
      </c>
      <c r="R41" s="37">
        <f t="shared" si="1"/>
        <v>0</v>
      </c>
      <c r="S41" s="38"/>
      <c r="T41" s="26">
        <v>0</v>
      </c>
      <c r="U41" s="26"/>
      <c r="V41" s="37">
        <f>(T41*100)/(T41+T42+T43)</f>
        <v>0</v>
      </c>
      <c r="W41" s="26">
        <v>0</v>
      </c>
      <c r="X41" s="26"/>
      <c r="Y41" s="37">
        <f>(W41*100)/(W41+W42+W43)</f>
        <v>0</v>
      </c>
      <c r="Z41" s="37">
        <f t="shared" si="2"/>
        <v>0</v>
      </c>
      <c r="AA41" s="38"/>
      <c r="AB41" s="26">
        <v>1</v>
      </c>
      <c r="AC41" s="26"/>
      <c r="AD41" s="37">
        <f>(AB41*100)/(AB41+AB42+AB43)</f>
        <v>4.761904761904762</v>
      </c>
      <c r="AE41" s="26">
        <v>0</v>
      </c>
      <c r="AF41" s="26"/>
      <c r="AG41" s="37">
        <f>(AE41*100)/(AE41+AE42+AE43)</f>
        <v>0</v>
      </c>
      <c r="AH41" s="37">
        <f t="shared" si="3"/>
        <v>2.380952380952381</v>
      </c>
      <c r="AI41" s="38"/>
    </row>
    <row r="42" spans="1:35" ht="16.5" customHeight="1">
      <c r="A42" s="48"/>
      <c r="B42" s="56"/>
      <c r="C42" s="3" t="s">
        <v>4</v>
      </c>
      <c r="D42" s="3">
        <v>8</v>
      </c>
      <c r="E42" s="3"/>
      <c r="F42" s="10">
        <f>(D42*100)/(D41+D42+D43)</f>
        <v>22.857142857142858</v>
      </c>
      <c r="G42" s="3">
        <v>1</v>
      </c>
      <c r="H42" s="3"/>
      <c r="I42" s="10">
        <f>(G42*100)/(G42+G43+G41)</f>
        <v>5.882352941176471</v>
      </c>
      <c r="J42" s="10">
        <f t="shared" si="0"/>
        <v>14.369747899159664</v>
      </c>
      <c r="K42" s="39"/>
      <c r="L42" s="3">
        <v>3</v>
      </c>
      <c r="M42" s="3"/>
      <c r="N42" s="10">
        <f>(L42*100)/(L41+L42+L43)</f>
        <v>3.896103896103896</v>
      </c>
      <c r="O42" s="3">
        <v>0</v>
      </c>
      <c r="P42" s="3"/>
      <c r="Q42" s="10">
        <f>(O42*100)/(O42+O43+O41)</f>
        <v>0</v>
      </c>
      <c r="R42" s="10">
        <f t="shared" si="1"/>
        <v>1.948051948051948</v>
      </c>
      <c r="S42" s="39"/>
      <c r="T42" s="3">
        <v>0</v>
      </c>
      <c r="U42" s="3"/>
      <c r="V42" s="10">
        <f>(T42*100)/(T41+T42+T43)</f>
        <v>0</v>
      </c>
      <c r="W42" s="3">
        <v>0</v>
      </c>
      <c r="X42" s="3"/>
      <c r="Y42" s="10">
        <f>(W42*100)/(W42+W43+W41)</f>
        <v>0</v>
      </c>
      <c r="Z42" s="10">
        <f t="shared" si="2"/>
        <v>0</v>
      </c>
      <c r="AA42" s="39"/>
      <c r="AB42" s="3">
        <v>1</v>
      </c>
      <c r="AC42" s="3"/>
      <c r="AD42" s="10">
        <f>(AB42*100)/(AB41+AB42+AB43)</f>
        <v>4.761904761904762</v>
      </c>
      <c r="AE42" s="3">
        <v>1</v>
      </c>
      <c r="AF42" s="3"/>
      <c r="AG42" s="10">
        <f>(AE42*100)/(AE42+AE43+AE41)</f>
        <v>4.545454545454546</v>
      </c>
      <c r="AH42" s="10">
        <f t="shared" si="3"/>
        <v>4.653679653679654</v>
      </c>
      <c r="AI42" s="39"/>
    </row>
    <row r="43" spans="1:35" ht="14.25" customHeight="1" thickBot="1">
      <c r="A43" s="49"/>
      <c r="B43" s="57"/>
      <c r="C43" s="28" t="s">
        <v>5</v>
      </c>
      <c r="D43" s="28">
        <v>27</v>
      </c>
      <c r="E43" s="28"/>
      <c r="F43" s="40">
        <f>(D43*100)/(D41+D42+D43)</f>
        <v>77.14285714285714</v>
      </c>
      <c r="G43" s="28">
        <v>16</v>
      </c>
      <c r="H43" s="28"/>
      <c r="I43" s="40">
        <f>(G43*100)/(G43+G42+G41)</f>
        <v>94.11764705882354</v>
      </c>
      <c r="J43" s="40">
        <f t="shared" si="0"/>
        <v>85.63025210084034</v>
      </c>
      <c r="K43" s="41">
        <v>9</v>
      </c>
      <c r="L43" s="28">
        <v>74</v>
      </c>
      <c r="M43" s="28"/>
      <c r="N43" s="40">
        <f>(L43*100)/(L41+L42+L43)</f>
        <v>96.1038961038961</v>
      </c>
      <c r="O43" s="28">
        <v>34</v>
      </c>
      <c r="P43" s="28"/>
      <c r="Q43" s="40">
        <f>(O43*100)/(O43+O42+O41)</f>
        <v>100</v>
      </c>
      <c r="R43" s="40">
        <f t="shared" si="1"/>
        <v>98.05194805194805</v>
      </c>
      <c r="S43" s="41">
        <v>10</v>
      </c>
      <c r="T43" s="28">
        <v>27</v>
      </c>
      <c r="U43" s="28"/>
      <c r="V43" s="40">
        <f>(T43*100)/(T41+T42+T43)</f>
        <v>100</v>
      </c>
      <c r="W43" s="28">
        <v>29</v>
      </c>
      <c r="X43" s="28"/>
      <c r="Y43" s="40">
        <f>(W43*100)/(W43+W42+W41)</f>
        <v>100</v>
      </c>
      <c r="Z43" s="40">
        <f t="shared" si="2"/>
        <v>100</v>
      </c>
      <c r="AA43" s="41">
        <v>10</v>
      </c>
      <c r="AB43" s="28">
        <v>19</v>
      </c>
      <c r="AC43" s="28"/>
      <c r="AD43" s="40">
        <f>(AB43*100)/(AB41+AB42+AB43)</f>
        <v>90.47619047619048</v>
      </c>
      <c r="AE43" s="28">
        <v>21</v>
      </c>
      <c r="AF43" s="28"/>
      <c r="AG43" s="40">
        <f>(AE43*100)/(AE43+AE42+AE41)</f>
        <v>95.45454545454545</v>
      </c>
      <c r="AH43" s="40">
        <f t="shared" si="3"/>
        <v>92.96536796536796</v>
      </c>
      <c r="AI43" s="41">
        <v>10</v>
      </c>
    </row>
    <row r="44" spans="1:35" ht="15">
      <c r="A44" s="47" t="s">
        <v>85</v>
      </c>
      <c r="B44" s="55" t="s">
        <v>58</v>
      </c>
      <c r="C44" s="26" t="s">
        <v>3</v>
      </c>
      <c r="D44" s="26">
        <v>0</v>
      </c>
      <c r="E44" s="26"/>
      <c r="F44" s="37">
        <f>(D44*100)/(D44+D45+D46)</f>
        <v>0</v>
      </c>
      <c r="G44" s="26">
        <v>0</v>
      </c>
      <c r="H44" s="26"/>
      <c r="I44" s="37">
        <f>(G44*100)/(G44+G45+G46)</f>
        <v>0</v>
      </c>
      <c r="J44" s="37">
        <f t="shared" si="0"/>
        <v>0</v>
      </c>
      <c r="K44" s="38"/>
      <c r="L44" s="26">
        <v>0</v>
      </c>
      <c r="M44" s="26"/>
      <c r="N44" s="37">
        <f>(L44*100)/(L44+L45+L46)</f>
        <v>0</v>
      </c>
      <c r="O44" s="26">
        <v>0</v>
      </c>
      <c r="P44" s="26"/>
      <c r="Q44" s="37">
        <f>(O44*100)/(O44+O45+O46)</f>
        <v>0</v>
      </c>
      <c r="R44" s="37">
        <f t="shared" si="1"/>
        <v>0</v>
      </c>
      <c r="S44" s="38"/>
      <c r="T44" s="26">
        <v>0</v>
      </c>
      <c r="U44" s="26"/>
      <c r="V44" s="37">
        <f>(T44*100)/(T44+T45+T46)</f>
        <v>0</v>
      </c>
      <c r="W44" s="26">
        <v>0</v>
      </c>
      <c r="X44" s="26"/>
      <c r="Y44" s="37">
        <f>(W44*100)/(W44+W45+W46)</f>
        <v>0</v>
      </c>
      <c r="Z44" s="37">
        <f t="shared" si="2"/>
        <v>0</v>
      </c>
      <c r="AA44" s="38"/>
      <c r="AB44" s="26">
        <v>0</v>
      </c>
      <c r="AC44" s="26"/>
      <c r="AD44" s="37">
        <f>(AB44*100)/(AB44+AB45+AB46)</f>
        <v>0</v>
      </c>
      <c r="AE44" s="26">
        <v>0</v>
      </c>
      <c r="AF44" s="26"/>
      <c r="AG44" s="37">
        <f>(AE44*100)/(AE44+AE45+AE46)</f>
        <v>0</v>
      </c>
      <c r="AH44" s="37">
        <f t="shared" si="3"/>
        <v>0</v>
      </c>
      <c r="AI44" s="38"/>
    </row>
    <row r="45" spans="1:35" ht="15">
      <c r="A45" s="48"/>
      <c r="B45" s="56"/>
      <c r="C45" s="3" t="s">
        <v>4</v>
      </c>
      <c r="D45" s="3">
        <v>4</v>
      </c>
      <c r="E45" s="3"/>
      <c r="F45" s="10">
        <f>(D45*100)/(D44+D45+D46)</f>
        <v>11.428571428571429</v>
      </c>
      <c r="G45" s="3">
        <v>1</v>
      </c>
      <c r="H45" s="3"/>
      <c r="I45" s="10">
        <f>(G45*100)/(G45+G46+G44)</f>
        <v>5.882352941176471</v>
      </c>
      <c r="J45" s="10">
        <f t="shared" si="0"/>
        <v>8.65546218487395</v>
      </c>
      <c r="K45" s="39"/>
      <c r="L45" s="3">
        <v>1</v>
      </c>
      <c r="M45" s="3"/>
      <c r="N45" s="10">
        <f>(L45*100)/(L44+L45+L46)</f>
        <v>1.2658227848101267</v>
      </c>
      <c r="O45" s="3">
        <v>1</v>
      </c>
      <c r="P45" s="3"/>
      <c r="Q45" s="10">
        <f>(O45*100)/(O45+O46+O44)</f>
        <v>2.9411764705882355</v>
      </c>
      <c r="R45" s="10">
        <f t="shared" si="1"/>
        <v>2.103499627699181</v>
      </c>
      <c r="S45" s="39"/>
      <c r="T45" s="3">
        <v>0</v>
      </c>
      <c r="U45" s="3"/>
      <c r="V45" s="10">
        <f>(T45*100)/(T44+T45+T46)</f>
        <v>0</v>
      </c>
      <c r="W45" s="3">
        <v>0</v>
      </c>
      <c r="X45" s="3"/>
      <c r="Y45" s="10">
        <f>(W45*100)/(W45+W46+W44)</f>
        <v>0</v>
      </c>
      <c r="Z45" s="10">
        <f t="shared" si="2"/>
        <v>0</v>
      </c>
      <c r="AA45" s="39"/>
      <c r="AB45" s="3">
        <v>1</v>
      </c>
      <c r="AC45" s="3"/>
      <c r="AD45" s="10">
        <f>(AB45*100)/(AB44+AB45+AB46)</f>
        <v>4.761904761904762</v>
      </c>
      <c r="AE45" s="3">
        <v>0</v>
      </c>
      <c r="AF45" s="3"/>
      <c r="AG45" s="10">
        <f>(AE45*100)/(AE45+AE46+AE44)</f>
        <v>0</v>
      </c>
      <c r="AH45" s="10">
        <f t="shared" si="3"/>
        <v>2.380952380952381</v>
      </c>
      <c r="AI45" s="39"/>
    </row>
    <row r="46" spans="1:35" ht="15.75" thickBot="1">
      <c r="A46" s="49"/>
      <c r="B46" s="57"/>
      <c r="C46" s="28" t="s">
        <v>5</v>
      </c>
      <c r="D46" s="28">
        <v>31</v>
      </c>
      <c r="E46" s="28"/>
      <c r="F46" s="40">
        <f>(D46*100)/(D44+D45+D46)</f>
        <v>88.57142857142857</v>
      </c>
      <c r="G46" s="28">
        <v>16</v>
      </c>
      <c r="H46" s="28"/>
      <c r="I46" s="40">
        <f>(G46*100)/(G46+G45+G44)</f>
        <v>94.11764705882354</v>
      </c>
      <c r="J46" s="40">
        <f t="shared" si="0"/>
        <v>91.34453781512605</v>
      </c>
      <c r="K46" s="41">
        <v>10</v>
      </c>
      <c r="L46" s="28">
        <v>78</v>
      </c>
      <c r="M46" s="28"/>
      <c r="N46" s="40">
        <f>(L46*100)/(L44+L45+L46)</f>
        <v>98.73417721518987</v>
      </c>
      <c r="O46" s="28">
        <v>33</v>
      </c>
      <c r="P46" s="28"/>
      <c r="Q46" s="40">
        <f>(O46*100)/(O46+O45+O44)</f>
        <v>97.05882352941177</v>
      </c>
      <c r="R46" s="40">
        <f t="shared" si="1"/>
        <v>97.89650037230082</v>
      </c>
      <c r="S46" s="41">
        <v>10</v>
      </c>
      <c r="T46" s="28">
        <v>27</v>
      </c>
      <c r="U46" s="28"/>
      <c r="V46" s="40">
        <f>(T46*100)/(T44+T45+T46)</f>
        <v>100</v>
      </c>
      <c r="W46" s="28">
        <v>29</v>
      </c>
      <c r="X46" s="28"/>
      <c r="Y46" s="40">
        <f>(W46*100)/(W46+W45+W44)</f>
        <v>100</v>
      </c>
      <c r="Z46" s="40">
        <f t="shared" si="2"/>
        <v>100</v>
      </c>
      <c r="AA46" s="41">
        <v>10</v>
      </c>
      <c r="AB46" s="28">
        <v>20</v>
      </c>
      <c r="AC46" s="28"/>
      <c r="AD46" s="40">
        <f>(AB46*100)/(AB44+AB45+AB46)</f>
        <v>95.23809523809524</v>
      </c>
      <c r="AE46" s="28">
        <v>22</v>
      </c>
      <c r="AF46" s="28"/>
      <c r="AG46" s="40">
        <f>(AE46*100)/(AE46+AE45+AE44)</f>
        <v>100</v>
      </c>
      <c r="AH46" s="40">
        <f t="shared" si="3"/>
        <v>97.61904761904762</v>
      </c>
      <c r="AI46" s="41"/>
    </row>
    <row r="47" spans="1:35" ht="15" customHeight="1">
      <c r="A47" s="47" t="s">
        <v>86</v>
      </c>
      <c r="B47" s="55" t="s">
        <v>44</v>
      </c>
      <c r="C47" s="26" t="s">
        <v>3</v>
      </c>
      <c r="D47" s="29">
        <v>0</v>
      </c>
      <c r="E47" s="29"/>
      <c r="F47" s="37">
        <f>(D47*100)/(D47+D48+D49)</f>
        <v>0</v>
      </c>
      <c r="G47" s="29">
        <v>0</v>
      </c>
      <c r="H47" s="29"/>
      <c r="I47" s="37">
        <f>(G47*100)/(G47+G48+G49)</f>
        <v>0</v>
      </c>
      <c r="J47" s="37">
        <f t="shared" si="0"/>
        <v>0</v>
      </c>
      <c r="K47" s="38"/>
      <c r="L47" s="29">
        <v>0</v>
      </c>
      <c r="M47" s="29"/>
      <c r="N47" s="37">
        <f>(L47*100)/(L47+L48+L49)</f>
        <v>0</v>
      </c>
      <c r="O47" s="29">
        <v>0</v>
      </c>
      <c r="P47" s="29"/>
      <c r="Q47" s="37">
        <f>(O47*100)/(O47+O48+O49)</f>
        <v>0</v>
      </c>
      <c r="R47" s="37">
        <f t="shared" si="1"/>
        <v>0</v>
      </c>
      <c r="S47" s="38"/>
      <c r="T47" s="29">
        <v>0</v>
      </c>
      <c r="U47" s="29"/>
      <c r="V47" s="37">
        <f>(T47*100)/(T47+T48+T49)</f>
        <v>0</v>
      </c>
      <c r="W47" s="29">
        <v>0</v>
      </c>
      <c r="X47" s="29"/>
      <c r="Y47" s="37">
        <f>(W47*100)/(W47+W48+W49)</f>
        <v>0</v>
      </c>
      <c r="Z47" s="37">
        <f t="shared" si="2"/>
        <v>0</v>
      </c>
      <c r="AA47" s="38"/>
      <c r="AB47" s="29">
        <v>0</v>
      </c>
      <c r="AC47" s="29"/>
      <c r="AD47" s="37">
        <f>(AB47*100)/(AB47+AB48+AB49)</f>
        <v>0</v>
      </c>
      <c r="AE47" s="29">
        <v>0</v>
      </c>
      <c r="AF47" s="29"/>
      <c r="AG47" s="37">
        <f>(AE47*100)/(AE47+AE48+AE49)</f>
        <v>0</v>
      </c>
      <c r="AH47" s="37">
        <f t="shared" si="3"/>
        <v>0</v>
      </c>
      <c r="AI47" s="38"/>
    </row>
    <row r="48" spans="1:35" ht="15" customHeight="1">
      <c r="A48" s="48"/>
      <c r="B48" s="56"/>
      <c r="C48" s="3" t="s">
        <v>4</v>
      </c>
      <c r="D48" s="4">
        <v>5</v>
      </c>
      <c r="E48" s="4"/>
      <c r="F48" s="10">
        <f>(D48*100)/(D47+D48+D49)</f>
        <v>14.285714285714286</v>
      </c>
      <c r="G48" s="4">
        <v>0</v>
      </c>
      <c r="H48" s="4"/>
      <c r="I48" s="10">
        <f>(G48*100)/(G48+G49+G47)</f>
        <v>0</v>
      </c>
      <c r="J48" s="10">
        <f t="shared" si="0"/>
        <v>7.142857142857143</v>
      </c>
      <c r="K48" s="39"/>
      <c r="L48" s="4">
        <v>1</v>
      </c>
      <c r="M48" s="4"/>
      <c r="N48" s="10">
        <f>(L48*100)/(L47+L48+L49)</f>
        <v>1.2658227848101267</v>
      </c>
      <c r="O48" s="4">
        <v>0</v>
      </c>
      <c r="P48" s="4"/>
      <c r="Q48" s="10">
        <f>(O48*100)/(O48+O49+O47)</f>
        <v>0</v>
      </c>
      <c r="R48" s="10">
        <f t="shared" si="1"/>
        <v>0.6329113924050633</v>
      </c>
      <c r="S48" s="39"/>
      <c r="T48" s="4">
        <v>1</v>
      </c>
      <c r="U48" s="4"/>
      <c r="V48" s="10">
        <f>(T48*100)/(T47+T48+T49)</f>
        <v>3.7037037037037037</v>
      </c>
      <c r="W48" s="4">
        <v>0</v>
      </c>
      <c r="X48" s="4"/>
      <c r="Y48" s="10">
        <f>(W48*100)/(W48+W49+W47)</f>
        <v>0</v>
      </c>
      <c r="Z48" s="10">
        <f t="shared" si="2"/>
        <v>1.8518518518518519</v>
      </c>
      <c r="AA48" s="39"/>
      <c r="AB48" s="4">
        <v>1</v>
      </c>
      <c r="AC48" s="4"/>
      <c r="AD48" s="10">
        <f>(AB48*100)/(AB47+AB48+AB49)</f>
        <v>4.761904761904762</v>
      </c>
      <c r="AE48" s="4">
        <v>2</v>
      </c>
      <c r="AF48" s="4"/>
      <c r="AG48" s="10">
        <f>(AE48*100)/(AE48+AE49+AE47)</f>
        <v>9.090909090909092</v>
      </c>
      <c r="AH48" s="10">
        <f t="shared" si="3"/>
        <v>6.926406926406926</v>
      </c>
      <c r="AI48" s="39"/>
    </row>
    <row r="49" spans="1:35" ht="15" customHeight="1" thickBot="1">
      <c r="A49" s="49"/>
      <c r="B49" s="57"/>
      <c r="C49" s="28" t="s">
        <v>5</v>
      </c>
      <c r="D49" s="30">
        <v>30</v>
      </c>
      <c r="E49" s="30"/>
      <c r="F49" s="40">
        <f>(D49*100)/(D47+D48+D49)</f>
        <v>85.71428571428571</v>
      </c>
      <c r="G49" s="30">
        <v>17</v>
      </c>
      <c r="H49" s="30"/>
      <c r="I49" s="40">
        <f>(G49*100)/(G49+G48+G47)</f>
        <v>100</v>
      </c>
      <c r="J49" s="40">
        <f t="shared" si="0"/>
        <v>92.85714285714286</v>
      </c>
      <c r="K49" s="41">
        <v>10</v>
      </c>
      <c r="L49" s="30">
        <v>78</v>
      </c>
      <c r="M49" s="30"/>
      <c r="N49" s="40">
        <f>(L49*100)/(L47+L48+L49)</f>
        <v>98.73417721518987</v>
      </c>
      <c r="O49" s="30">
        <v>34</v>
      </c>
      <c r="P49" s="30"/>
      <c r="Q49" s="40">
        <f>(O49*100)/(O49+O48+O47)</f>
        <v>100</v>
      </c>
      <c r="R49" s="40">
        <f t="shared" si="1"/>
        <v>99.36708860759494</v>
      </c>
      <c r="S49" s="41">
        <v>10</v>
      </c>
      <c r="T49" s="30">
        <v>26</v>
      </c>
      <c r="U49" s="30"/>
      <c r="V49" s="40">
        <f>(T49*100)/(T47+T48+T49)</f>
        <v>96.29629629629629</v>
      </c>
      <c r="W49" s="30">
        <v>29</v>
      </c>
      <c r="X49" s="30"/>
      <c r="Y49" s="40">
        <f>(W49*100)/(W49+W48+W47)</f>
        <v>100</v>
      </c>
      <c r="Z49" s="40">
        <f t="shared" si="2"/>
        <v>98.14814814814815</v>
      </c>
      <c r="AA49" s="41">
        <v>10</v>
      </c>
      <c r="AB49" s="30">
        <v>20</v>
      </c>
      <c r="AC49" s="30"/>
      <c r="AD49" s="40">
        <f>(AB49*100)/(AB47+AB48+AB49)</f>
        <v>95.23809523809524</v>
      </c>
      <c r="AE49" s="30">
        <v>20</v>
      </c>
      <c r="AF49" s="30"/>
      <c r="AG49" s="40">
        <f>(AE49*100)/(AE49+AE48+AE47)</f>
        <v>90.9090909090909</v>
      </c>
      <c r="AH49" s="40">
        <f t="shared" si="3"/>
        <v>93.07359307359307</v>
      </c>
      <c r="AI49" s="41">
        <v>10</v>
      </c>
    </row>
    <row r="50" spans="1:35" ht="15">
      <c r="A50" s="47" t="s">
        <v>87</v>
      </c>
      <c r="B50" s="61" t="s">
        <v>45</v>
      </c>
      <c r="C50" s="26" t="s">
        <v>3</v>
      </c>
      <c r="D50" s="29">
        <v>2</v>
      </c>
      <c r="E50" s="29"/>
      <c r="F50" s="37">
        <f>(D50*100)/(D50+D51+D52)</f>
        <v>5.714285714285714</v>
      </c>
      <c r="G50" s="29">
        <v>0</v>
      </c>
      <c r="H50" s="29"/>
      <c r="I50" s="37">
        <f>(G50*100)/(G50+G51+G52)</f>
        <v>0</v>
      </c>
      <c r="J50" s="37">
        <f t="shared" si="0"/>
        <v>2.857142857142857</v>
      </c>
      <c r="K50" s="38"/>
      <c r="L50" s="29">
        <v>1</v>
      </c>
      <c r="M50" s="29"/>
      <c r="N50" s="37">
        <f>(L50*100)/(L50+L51+L52)</f>
        <v>1.2658227848101267</v>
      </c>
      <c r="O50" s="29">
        <v>2</v>
      </c>
      <c r="P50" s="29"/>
      <c r="Q50" s="37">
        <f>(O50*100)/(O50+O51+O52)</f>
        <v>5.882352941176471</v>
      </c>
      <c r="R50" s="37">
        <f t="shared" si="1"/>
        <v>3.5740878629932986</v>
      </c>
      <c r="S50" s="38"/>
      <c r="T50" s="29">
        <v>0</v>
      </c>
      <c r="U50" s="29"/>
      <c r="V50" s="37">
        <f>(T50*100)/(T50+T51+T52)</f>
        <v>0</v>
      </c>
      <c r="W50" s="29">
        <v>0</v>
      </c>
      <c r="X50" s="29"/>
      <c r="Y50" s="37">
        <f>(W50*100)/(W50+W51+W52)</f>
        <v>0</v>
      </c>
      <c r="Z50" s="37">
        <f t="shared" si="2"/>
        <v>0</v>
      </c>
      <c r="AA50" s="38"/>
      <c r="AB50" s="29">
        <v>0</v>
      </c>
      <c r="AC50" s="29"/>
      <c r="AD50" s="37">
        <f>(AB50*100)/(AB50+AB51+AB52)</f>
        <v>0</v>
      </c>
      <c r="AE50" s="29">
        <v>0</v>
      </c>
      <c r="AF50" s="29"/>
      <c r="AG50" s="37">
        <f>(AE50*100)/(AE50+AE51+AE52)</f>
        <v>0</v>
      </c>
      <c r="AH50" s="37">
        <f t="shared" si="3"/>
        <v>0</v>
      </c>
      <c r="AI50" s="38"/>
    </row>
    <row r="51" spans="1:35" ht="15">
      <c r="A51" s="48"/>
      <c r="B51" s="62"/>
      <c r="C51" s="3" t="s">
        <v>4</v>
      </c>
      <c r="D51" s="4">
        <v>7</v>
      </c>
      <c r="E51" s="4"/>
      <c r="F51" s="10">
        <f>(D51*100)/(D51+D52+D50)</f>
        <v>20</v>
      </c>
      <c r="G51" s="4">
        <v>0</v>
      </c>
      <c r="H51" s="4"/>
      <c r="I51" s="10">
        <f>(G51*100)/(G51+G52+G50)</f>
        <v>0</v>
      </c>
      <c r="J51" s="10">
        <f t="shared" si="0"/>
        <v>10</v>
      </c>
      <c r="K51" s="39"/>
      <c r="L51" s="4">
        <v>13</v>
      </c>
      <c r="M51" s="4"/>
      <c r="N51" s="10">
        <f>(L51*100)/(L51+L52+L50)</f>
        <v>16.455696202531644</v>
      </c>
      <c r="O51" s="4">
        <v>7</v>
      </c>
      <c r="P51" s="4"/>
      <c r="Q51" s="10">
        <f>(O51*100)/(O51+O52+O50)</f>
        <v>20.58823529411765</v>
      </c>
      <c r="R51" s="10">
        <f t="shared" si="1"/>
        <v>18.521965748324646</v>
      </c>
      <c r="S51" s="39"/>
      <c r="T51" s="4">
        <v>2</v>
      </c>
      <c r="U51" s="4"/>
      <c r="V51" s="10">
        <f>(T51*100)/(T51+T52+T50)</f>
        <v>11.764705882352942</v>
      </c>
      <c r="W51" s="4">
        <v>6</v>
      </c>
      <c r="X51" s="4"/>
      <c r="Y51" s="10">
        <f>(W51*100)/(W51+W52+W50)</f>
        <v>20.689655172413794</v>
      </c>
      <c r="Z51" s="10">
        <f t="shared" si="2"/>
        <v>16.227180527383368</v>
      </c>
      <c r="AA51" s="39"/>
      <c r="AB51" s="4">
        <v>2</v>
      </c>
      <c r="AC51" s="4"/>
      <c r="AD51" s="10">
        <f>(AB51*100)/(AB51+AB52+AB50)</f>
        <v>9.523809523809524</v>
      </c>
      <c r="AE51" s="4">
        <v>3</v>
      </c>
      <c r="AF51" s="4"/>
      <c r="AG51" s="10">
        <f>(AE51*100)/(AE51+AE52+AE50)</f>
        <v>13.636363636363637</v>
      </c>
      <c r="AH51" s="10">
        <f t="shared" si="3"/>
        <v>11.58008658008658</v>
      </c>
      <c r="AI51" s="39"/>
    </row>
    <row r="52" spans="1:35" ht="15.75" thickBot="1">
      <c r="A52" s="49"/>
      <c r="B52" s="63"/>
      <c r="C52" s="28" t="s">
        <v>5</v>
      </c>
      <c r="D52" s="30">
        <v>26</v>
      </c>
      <c r="E52" s="30"/>
      <c r="F52" s="40">
        <f>(D52*100)/(D52+D51+D50)</f>
        <v>74.28571428571429</v>
      </c>
      <c r="G52" s="30">
        <v>17</v>
      </c>
      <c r="H52" s="30"/>
      <c r="I52" s="40">
        <f>(G52*100)/(G52+G51+G50)</f>
        <v>100</v>
      </c>
      <c r="J52" s="40">
        <f t="shared" si="0"/>
        <v>87.14285714285714</v>
      </c>
      <c r="K52" s="41">
        <v>9</v>
      </c>
      <c r="L52" s="30">
        <v>65</v>
      </c>
      <c r="M52" s="30"/>
      <c r="N52" s="40">
        <f>(L52*100)/(L52+L51+L50)</f>
        <v>82.27848101265823</v>
      </c>
      <c r="O52" s="30">
        <v>25</v>
      </c>
      <c r="P52" s="30"/>
      <c r="Q52" s="40">
        <f>(O52*100)/(O52+O51+O50)</f>
        <v>73.52941176470588</v>
      </c>
      <c r="R52" s="40">
        <f t="shared" si="1"/>
        <v>77.90394638868206</v>
      </c>
      <c r="S52" s="41">
        <v>10</v>
      </c>
      <c r="T52" s="30">
        <v>15</v>
      </c>
      <c r="U52" s="30"/>
      <c r="V52" s="40">
        <f>(T52*100)/(T52+T51+T50)</f>
        <v>88.23529411764706</v>
      </c>
      <c r="W52" s="30">
        <v>23</v>
      </c>
      <c r="X52" s="30"/>
      <c r="Y52" s="40">
        <f>(W52*100)/(W52+W51+W50)</f>
        <v>79.3103448275862</v>
      </c>
      <c r="Z52" s="40">
        <f t="shared" si="2"/>
        <v>83.77281947261663</v>
      </c>
      <c r="AA52" s="41">
        <v>9</v>
      </c>
      <c r="AB52" s="30">
        <v>19</v>
      </c>
      <c r="AC52" s="30"/>
      <c r="AD52" s="40">
        <f>(AB52*100)/(AB52+AB51+AB50)</f>
        <v>90.47619047619048</v>
      </c>
      <c r="AE52" s="30">
        <v>19</v>
      </c>
      <c r="AF52" s="30"/>
      <c r="AG52" s="40">
        <f>(AE52*100)/(AE52+AE51+AE50)</f>
        <v>86.36363636363636</v>
      </c>
      <c r="AH52" s="40">
        <f t="shared" si="3"/>
        <v>88.41991341991343</v>
      </c>
      <c r="AI52" s="41">
        <v>9</v>
      </c>
    </row>
    <row r="53" spans="1:35" ht="17.25" customHeight="1">
      <c r="A53" s="47" t="s">
        <v>88</v>
      </c>
      <c r="B53" s="55" t="s">
        <v>46</v>
      </c>
      <c r="C53" s="26" t="s">
        <v>3</v>
      </c>
      <c r="D53" s="26">
        <v>2</v>
      </c>
      <c r="E53" s="26"/>
      <c r="F53" s="37">
        <f>(D53*100)/(D53+D54+D55)</f>
        <v>5.714285714285714</v>
      </c>
      <c r="G53" s="26">
        <v>0</v>
      </c>
      <c r="H53" s="26"/>
      <c r="I53" s="37">
        <f>(G53*100)/(G53+G54+G55)</f>
        <v>0</v>
      </c>
      <c r="J53" s="37">
        <f t="shared" si="0"/>
        <v>2.857142857142857</v>
      </c>
      <c r="K53" s="38"/>
      <c r="L53" s="26">
        <v>4</v>
      </c>
      <c r="M53" s="26"/>
      <c r="N53" s="37">
        <f>(L53*100)/(L53+L54+L55)</f>
        <v>5.063291139240507</v>
      </c>
      <c r="O53" s="26">
        <v>2</v>
      </c>
      <c r="P53" s="26"/>
      <c r="Q53" s="37">
        <f>(O53*100)/(O53+O54+O55)</f>
        <v>5.882352941176471</v>
      </c>
      <c r="R53" s="37">
        <f t="shared" si="1"/>
        <v>5.472822040208489</v>
      </c>
      <c r="S53" s="38"/>
      <c r="T53" s="26">
        <v>1</v>
      </c>
      <c r="U53" s="26"/>
      <c r="V53" s="37">
        <f>(T53*100)/(T53+T54+T55)</f>
        <v>3.5714285714285716</v>
      </c>
      <c r="W53" s="26">
        <v>1</v>
      </c>
      <c r="X53" s="26"/>
      <c r="Y53" s="37">
        <f>(W53*100)/(W53+W54+W55)</f>
        <v>3.4482758620689653</v>
      </c>
      <c r="Z53" s="37">
        <f t="shared" si="2"/>
        <v>3.5098522167487687</v>
      </c>
      <c r="AA53" s="38"/>
      <c r="AB53" s="26">
        <v>3</v>
      </c>
      <c r="AC53" s="26"/>
      <c r="AD53" s="37">
        <f>(AB53*100)/(AB53+AB54+AB55)</f>
        <v>14.285714285714286</v>
      </c>
      <c r="AE53" s="26">
        <v>0</v>
      </c>
      <c r="AF53" s="26"/>
      <c r="AG53" s="37">
        <f>(AE53*100)/(AE53+AE54+AE55)</f>
        <v>0</v>
      </c>
      <c r="AH53" s="37">
        <f t="shared" si="3"/>
        <v>7.142857142857143</v>
      </c>
      <c r="AI53" s="38"/>
    </row>
    <row r="54" spans="1:35" ht="17.25" customHeight="1">
      <c r="A54" s="48"/>
      <c r="B54" s="56"/>
      <c r="C54" s="3" t="s">
        <v>4</v>
      </c>
      <c r="D54" s="3">
        <v>11</v>
      </c>
      <c r="E54" s="3"/>
      <c r="F54" s="10">
        <f>(D54*100)/(D53+D54+D55)</f>
        <v>31.428571428571427</v>
      </c>
      <c r="G54" s="3">
        <v>0</v>
      </c>
      <c r="H54" s="3"/>
      <c r="I54" s="10">
        <f>(G54*100)/(G54+G55+G53)</f>
        <v>0</v>
      </c>
      <c r="J54" s="10">
        <f t="shared" si="0"/>
        <v>15.714285714285714</v>
      </c>
      <c r="K54" s="39"/>
      <c r="L54" s="3">
        <v>18</v>
      </c>
      <c r="M54" s="3"/>
      <c r="N54" s="10">
        <f>(L54*100)/(L53+L54+L55)</f>
        <v>22.78481012658228</v>
      </c>
      <c r="O54" s="3">
        <v>7</v>
      </c>
      <c r="P54" s="3"/>
      <c r="Q54" s="10">
        <f>(O54*100)/(O54+O55+O53)</f>
        <v>20.58823529411765</v>
      </c>
      <c r="R54" s="10">
        <f t="shared" si="1"/>
        <v>21.686522710349962</v>
      </c>
      <c r="S54" s="39"/>
      <c r="T54" s="3">
        <v>13</v>
      </c>
      <c r="U54" s="3"/>
      <c r="V54" s="10">
        <f>(T54*100)/(T53+T54+T55)</f>
        <v>46.42857142857143</v>
      </c>
      <c r="W54" s="3">
        <v>0</v>
      </c>
      <c r="X54" s="3"/>
      <c r="Y54" s="10">
        <f>(W54*100)/(W54+W55+W53)</f>
        <v>0</v>
      </c>
      <c r="Z54" s="10">
        <f t="shared" si="2"/>
        <v>23.214285714285715</v>
      </c>
      <c r="AA54" s="39"/>
      <c r="AB54" s="3">
        <v>6</v>
      </c>
      <c r="AC54" s="3"/>
      <c r="AD54" s="10">
        <f>(AB54*100)/(AB53+AB54+AB55)</f>
        <v>28.571428571428573</v>
      </c>
      <c r="AE54" s="3">
        <v>3</v>
      </c>
      <c r="AF54" s="3"/>
      <c r="AG54" s="10">
        <f>(AE54*100)/(AE54+AE55+AE53)</f>
        <v>13.636363636363637</v>
      </c>
      <c r="AH54" s="10">
        <f t="shared" si="3"/>
        <v>21.103896103896105</v>
      </c>
      <c r="AI54" s="39"/>
    </row>
    <row r="55" spans="1:35" ht="17.25" customHeight="1" thickBot="1">
      <c r="A55" s="49"/>
      <c r="B55" s="57"/>
      <c r="C55" s="28" t="s">
        <v>5</v>
      </c>
      <c r="D55" s="28">
        <v>22</v>
      </c>
      <c r="E55" s="28"/>
      <c r="F55" s="40">
        <f>(D55*100)/(D53+D54+D55)</f>
        <v>62.857142857142854</v>
      </c>
      <c r="G55" s="28">
        <v>17</v>
      </c>
      <c r="H55" s="28"/>
      <c r="I55" s="40">
        <f>(G55*100)/(G55+G54+G53)</f>
        <v>100</v>
      </c>
      <c r="J55" s="40">
        <f t="shared" si="0"/>
        <v>81.42857142857143</v>
      </c>
      <c r="K55" s="41">
        <v>9</v>
      </c>
      <c r="L55" s="28">
        <v>57</v>
      </c>
      <c r="M55" s="28"/>
      <c r="N55" s="40">
        <f>(L55*100)/(L53+L54+L55)</f>
        <v>72.15189873417721</v>
      </c>
      <c r="O55" s="28">
        <v>25</v>
      </c>
      <c r="P55" s="28"/>
      <c r="Q55" s="40">
        <f>(O55*100)/(O55+O54+O53)</f>
        <v>73.52941176470588</v>
      </c>
      <c r="R55" s="40">
        <f t="shared" si="1"/>
        <v>72.84065524944154</v>
      </c>
      <c r="S55" s="41">
        <v>7</v>
      </c>
      <c r="T55" s="28">
        <v>14</v>
      </c>
      <c r="U55" s="28"/>
      <c r="V55" s="40">
        <f>(T55*100)/(T53+T54+T55)</f>
        <v>50</v>
      </c>
      <c r="W55" s="28">
        <v>28</v>
      </c>
      <c r="X55" s="28"/>
      <c r="Y55" s="40">
        <f>(W55*100)/(W55+W54+W53)</f>
        <v>96.55172413793103</v>
      </c>
      <c r="Z55" s="40">
        <f t="shared" si="2"/>
        <v>73.27586206896552</v>
      </c>
      <c r="AA55" s="41">
        <v>8</v>
      </c>
      <c r="AB55" s="28">
        <v>12</v>
      </c>
      <c r="AC55" s="28"/>
      <c r="AD55" s="40">
        <f>(AB55*100)/(AB53+AB54+AB55)</f>
        <v>57.142857142857146</v>
      </c>
      <c r="AE55" s="28">
        <v>19</v>
      </c>
      <c r="AF55" s="28"/>
      <c r="AG55" s="40">
        <f>(AE55*100)/(AE55+AE54+AE53)</f>
        <v>86.36363636363636</v>
      </c>
      <c r="AH55" s="40">
        <f t="shared" si="3"/>
        <v>71.75324675324676</v>
      </c>
      <c r="AI55" s="41">
        <v>8</v>
      </c>
    </row>
    <row r="56" spans="1:35" ht="20.25" customHeight="1">
      <c r="A56" s="47" t="s">
        <v>89</v>
      </c>
      <c r="B56" s="55" t="s">
        <v>47</v>
      </c>
      <c r="C56" s="26" t="s">
        <v>3</v>
      </c>
      <c r="D56" s="26">
        <v>3</v>
      </c>
      <c r="E56" s="26"/>
      <c r="F56" s="37">
        <f>(D56*100)/(D56+D57+D58)</f>
        <v>8.571428571428571</v>
      </c>
      <c r="G56" s="26">
        <v>0</v>
      </c>
      <c r="H56" s="26"/>
      <c r="I56" s="37">
        <f>(G56*100)/(G56+G57+G58)</f>
        <v>0</v>
      </c>
      <c r="J56" s="37">
        <f t="shared" si="0"/>
        <v>4.285714285714286</v>
      </c>
      <c r="K56" s="38"/>
      <c r="L56" s="26">
        <v>0</v>
      </c>
      <c r="M56" s="26"/>
      <c r="N56" s="37">
        <f>(L56*100)/(L56+L57+L58)</f>
        <v>0</v>
      </c>
      <c r="O56" s="26">
        <v>0</v>
      </c>
      <c r="P56" s="26"/>
      <c r="Q56" s="37">
        <f>(O56*100)/(O56+O57+O58)</f>
        <v>0</v>
      </c>
      <c r="R56" s="37">
        <f t="shared" si="1"/>
        <v>0</v>
      </c>
      <c r="S56" s="38"/>
      <c r="T56" s="26">
        <v>1</v>
      </c>
      <c r="U56" s="26"/>
      <c r="V56" s="37">
        <f>(T56*100)/(T56+T57+T58)</f>
        <v>3.7037037037037037</v>
      </c>
      <c r="W56" s="26">
        <v>2</v>
      </c>
      <c r="X56" s="26"/>
      <c r="Y56" s="37">
        <f>(W56*100)/(W56+W57+W58)</f>
        <v>6.896551724137931</v>
      </c>
      <c r="Z56" s="37">
        <f t="shared" si="2"/>
        <v>5.300127713920817</v>
      </c>
      <c r="AA56" s="38"/>
      <c r="AB56" s="26">
        <v>0</v>
      </c>
      <c r="AC56" s="26"/>
      <c r="AD56" s="37">
        <f>(AB56*100)/(AB56+AB57+AB58)</f>
        <v>0</v>
      </c>
      <c r="AE56" s="26">
        <v>0</v>
      </c>
      <c r="AF56" s="26"/>
      <c r="AG56" s="37">
        <f>(AE56*100)/(AE56+AE57+AE58)</f>
        <v>0</v>
      </c>
      <c r="AH56" s="37">
        <f t="shared" si="3"/>
        <v>0</v>
      </c>
      <c r="AI56" s="38"/>
    </row>
    <row r="57" spans="1:35" ht="20.25" customHeight="1">
      <c r="A57" s="48"/>
      <c r="B57" s="56"/>
      <c r="C57" s="3" t="s">
        <v>4</v>
      </c>
      <c r="D57" s="3">
        <v>8</v>
      </c>
      <c r="E57" s="3"/>
      <c r="F57" s="10">
        <f>(D57*100)/(D56+D57+D58)</f>
        <v>22.857142857142858</v>
      </c>
      <c r="G57" s="3">
        <v>2</v>
      </c>
      <c r="H57" s="3"/>
      <c r="I57" s="10">
        <f>(G57*100)/(G57+G58+G56)</f>
        <v>11.764705882352942</v>
      </c>
      <c r="J57" s="10">
        <f t="shared" si="0"/>
        <v>17.3109243697479</v>
      </c>
      <c r="K57" s="39"/>
      <c r="L57" s="3">
        <v>4</v>
      </c>
      <c r="M57" s="3"/>
      <c r="N57" s="10">
        <f>(L57*100)/(L56+L57+L58)</f>
        <v>5.063291139240507</v>
      </c>
      <c r="O57" s="3">
        <v>5</v>
      </c>
      <c r="P57" s="3"/>
      <c r="Q57" s="10">
        <f>(O57*100)/(O57+O58+O56)</f>
        <v>14.705882352941176</v>
      </c>
      <c r="R57" s="10">
        <f t="shared" si="1"/>
        <v>9.884586746090841</v>
      </c>
      <c r="S57" s="39"/>
      <c r="T57" s="3">
        <v>7</v>
      </c>
      <c r="U57" s="3"/>
      <c r="V57" s="10">
        <f>(T57*100)/(T56+T57+T58)</f>
        <v>25.925925925925927</v>
      </c>
      <c r="W57" s="3">
        <v>5</v>
      </c>
      <c r="X57" s="3"/>
      <c r="Y57" s="10">
        <f>(W57*100)/(W57+W58+W56)</f>
        <v>17.24137931034483</v>
      </c>
      <c r="Z57" s="10">
        <f t="shared" si="2"/>
        <v>21.58365261813538</v>
      </c>
      <c r="AA57" s="39"/>
      <c r="AB57" s="3">
        <v>4</v>
      </c>
      <c r="AC57" s="3"/>
      <c r="AD57" s="10">
        <f>(AB57*100)/(AB56+AB57+AB58)</f>
        <v>19.047619047619047</v>
      </c>
      <c r="AE57" s="3">
        <v>6</v>
      </c>
      <c r="AF57" s="3"/>
      <c r="AG57" s="10">
        <f>(AE57*100)/(AE57+AE58+AE56)</f>
        <v>27.272727272727273</v>
      </c>
      <c r="AH57" s="10">
        <f t="shared" si="3"/>
        <v>23.16017316017316</v>
      </c>
      <c r="AI57" s="39"/>
    </row>
    <row r="58" spans="1:35" ht="20.25" customHeight="1" thickBot="1">
      <c r="A58" s="49"/>
      <c r="B58" s="57"/>
      <c r="C58" s="28" t="s">
        <v>5</v>
      </c>
      <c r="D58" s="28">
        <v>24</v>
      </c>
      <c r="E58" s="28"/>
      <c r="F58" s="40">
        <f>(D58*100)/(D56+D57+D58)</f>
        <v>68.57142857142857</v>
      </c>
      <c r="G58" s="28">
        <v>15</v>
      </c>
      <c r="H58" s="28"/>
      <c r="I58" s="40">
        <f>(G58*100)/(G58+G57+G56)</f>
        <v>88.23529411764706</v>
      </c>
      <c r="J58" s="40">
        <f t="shared" si="0"/>
        <v>78.40336134453781</v>
      </c>
      <c r="K58" s="41">
        <v>8</v>
      </c>
      <c r="L58" s="28">
        <v>75</v>
      </c>
      <c r="M58" s="28"/>
      <c r="N58" s="40">
        <f>(L58*100)/(L56+L57+L58)</f>
        <v>94.9367088607595</v>
      </c>
      <c r="O58" s="28">
        <v>29</v>
      </c>
      <c r="P58" s="28"/>
      <c r="Q58" s="40">
        <f>(O58*100)/(O58+O57+O56)</f>
        <v>85.29411764705883</v>
      </c>
      <c r="R58" s="40">
        <f t="shared" si="1"/>
        <v>90.11541325390917</v>
      </c>
      <c r="S58" s="41">
        <v>8</v>
      </c>
      <c r="T58" s="28">
        <v>19</v>
      </c>
      <c r="U58" s="28"/>
      <c r="V58" s="40">
        <f>(T58*100)/(T56+T57+T58)</f>
        <v>70.37037037037037</v>
      </c>
      <c r="W58" s="28">
        <v>22</v>
      </c>
      <c r="X58" s="28"/>
      <c r="Y58" s="40">
        <f>(W58*100)/(W58+W57+W56)</f>
        <v>75.86206896551724</v>
      </c>
      <c r="Z58" s="40">
        <f t="shared" si="2"/>
        <v>73.1162196679438</v>
      </c>
      <c r="AA58" s="41">
        <v>8</v>
      </c>
      <c r="AB58" s="28">
        <v>17</v>
      </c>
      <c r="AC58" s="28"/>
      <c r="AD58" s="40">
        <f>(AB58*100)/(AB56+AB57+AB58)</f>
        <v>80.95238095238095</v>
      </c>
      <c r="AE58" s="28">
        <v>16</v>
      </c>
      <c r="AF58" s="28"/>
      <c r="AG58" s="40">
        <f>(AE58*100)/(AE58+AE57+AE56)</f>
        <v>72.72727272727273</v>
      </c>
      <c r="AH58" s="40">
        <f t="shared" si="3"/>
        <v>76.83982683982684</v>
      </c>
      <c r="AI58" s="41">
        <v>8</v>
      </c>
    </row>
    <row r="59" spans="1:35" ht="17.25" customHeight="1">
      <c r="A59" s="47" t="s">
        <v>90</v>
      </c>
      <c r="B59" s="55" t="s">
        <v>61</v>
      </c>
      <c r="C59" s="26" t="s">
        <v>3</v>
      </c>
      <c r="D59" s="26">
        <v>3</v>
      </c>
      <c r="E59" s="26"/>
      <c r="F59" s="37">
        <f>(D59*100)/(D59+D60+D61)</f>
        <v>8.571428571428571</v>
      </c>
      <c r="G59" s="26">
        <v>0</v>
      </c>
      <c r="H59" s="26"/>
      <c r="I59" s="37">
        <f>(G59*100)/(G59+G60+G61)</f>
        <v>0</v>
      </c>
      <c r="J59" s="37">
        <f t="shared" si="0"/>
        <v>4.285714285714286</v>
      </c>
      <c r="K59" s="38"/>
      <c r="L59" s="26">
        <v>2</v>
      </c>
      <c r="M59" s="26"/>
      <c r="N59" s="37">
        <f>(L59*100)/(L59+L60+L61)</f>
        <v>2.5316455696202533</v>
      </c>
      <c r="O59" s="26">
        <v>1</v>
      </c>
      <c r="P59" s="26"/>
      <c r="Q59" s="37">
        <f>(O59*100)/(O59+O60+O61)</f>
        <v>2.9411764705882355</v>
      </c>
      <c r="R59" s="37">
        <f t="shared" si="1"/>
        <v>2.7364110201042444</v>
      </c>
      <c r="S59" s="38"/>
      <c r="T59" s="26">
        <v>0</v>
      </c>
      <c r="U59" s="26"/>
      <c r="V59" s="37">
        <f>(T59*100)/(T59+T60+T61)</f>
        <v>0</v>
      </c>
      <c r="W59" s="26">
        <v>0</v>
      </c>
      <c r="X59" s="26"/>
      <c r="Y59" s="37">
        <f>(W59*100)/(W59+W60+W61)</f>
        <v>0</v>
      </c>
      <c r="Z59" s="37">
        <f t="shared" si="2"/>
        <v>0</v>
      </c>
      <c r="AA59" s="38"/>
      <c r="AB59" s="26">
        <v>0</v>
      </c>
      <c r="AC59" s="26"/>
      <c r="AD59" s="37">
        <f>(AB59*100)/(AB59+AB60+AB61)</f>
        <v>0</v>
      </c>
      <c r="AE59" s="26">
        <v>0</v>
      </c>
      <c r="AF59" s="26"/>
      <c r="AG59" s="37">
        <f>(AE59*100)/(AE59+AE60+AE61)</f>
        <v>0</v>
      </c>
      <c r="AH59" s="37">
        <f t="shared" si="3"/>
        <v>0</v>
      </c>
      <c r="AI59" s="38"/>
    </row>
    <row r="60" spans="1:35" ht="17.25" customHeight="1">
      <c r="A60" s="48"/>
      <c r="B60" s="56"/>
      <c r="C60" s="3" t="s">
        <v>4</v>
      </c>
      <c r="D60" s="3">
        <v>5</v>
      </c>
      <c r="E60" s="3"/>
      <c r="F60" s="10">
        <f>(D60*100)/(D59+D60+D61)</f>
        <v>14.285714285714286</v>
      </c>
      <c r="G60" s="3">
        <v>5</v>
      </c>
      <c r="H60" s="3"/>
      <c r="I60" s="10">
        <f>(G60*100)/(G60+G61+G59)</f>
        <v>29.41176470588235</v>
      </c>
      <c r="J60" s="10">
        <f t="shared" si="0"/>
        <v>21.84873949579832</v>
      </c>
      <c r="K60" s="39"/>
      <c r="L60" s="3">
        <v>12</v>
      </c>
      <c r="M60" s="3"/>
      <c r="N60" s="10">
        <f>(L60*100)/(L59+L60+L61)</f>
        <v>15.189873417721518</v>
      </c>
      <c r="O60" s="3">
        <v>8</v>
      </c>
      <c r="P60" s="3"/>
      <c r="Q60" s="10">
        <f>(O60*100)/(O60+O61+O59)</f>
        <v>23.529411764705884</v>
      </c>
      <c r="R60" s="10">
        <f t="shared" si="1"/>
        <v>19.3596425912137</v>
      </c>
      <c r="S60" s="39"/>
      <c r="T60" s="3">
        <v>6</v>
      </c>
      <c r="U60" s="3"/>
      <c r="V60" s="10">
        <f>(T60*100)/(T59+T60+T61)</f>
        <v>22.22222222222222</v>
      </c>
      <c r="W60" s="3">
        <v>7</v>
      </c>
      <c r="X60" s="3"/>
      <c r="Y60" s="10">
        <f>(W60*100)/(W60+W61+W59)</f>
        <v>24.137931034482758</v>
      </c>
      <c r="Z60" s="10">
        <f t="shared" si="2"/>
        <v>23.180076628352488</v>
      </c>
      <c r="AA60" s="39"/>
      <c r="AB60" s="3">
        <v>4</v>
      </c>
      <c r="AC60" s="3"/>
      <c r="AD60" s="10">
        <f>(AB60*100)/(AB59+AB60+AB61)</f>
        <v>19.047619047619047</v>
      </c>
      <c r="AE60" s="3">
        <v>6</v>
      </c>
      <c r="AF60" s="3"/>
      <c r="AG60" s="10">
        <f>(AE60*100)/(AE60+AE61+AE59)</f>
        <v>27.272727272727273</v>
      </c>
      <c r="AH60" s="10">
        <f t="shared" si="3"/>
        <v>23.16017316017316</v>
      </c>
      <c r="AI60" s="39"/>
    </row>
    <row r="61" spans="1:35" ht="17.25" customHeight="1" thickBot="1">
      <c r="A61" s="49"/>
      <c r="B61" s="57"/>
      <c r="C61" s="28" t="s">
        <v>5</v>
      </c>
      <c r="D61" s="28">
        <v>27</v>
      </c>
      <c r="E61" s="28"/>
      <c r="F61" s="40">
        <f>(D61*100)/(D59+D60+D61)</f>
        <v>77.14285714285714</v>
      </c>
      <c r="G61" s="28">
        <v>12</v>
      </c>
      <c r="H61" s="28"/>
      <c r="I61" s="40">
        <f>(G61*100)/(G61+G60+G59)</f>
        <v>70.58823529411765</v>
      </c>
      <c r="J61" s="40">
        <f t="shared" si="0"/>
        <v>73.8655462184874</v>
      </c>
      <c r="K61" s="41">
        <v>8</v>
      </c>
      <c r="L61" s="28">
        <v>65</v>
      </c>
      <c r="M61" s="28"/>
      <c r="N61" s="40">
        <f>(L61*100)/(L59+L60+L61)</f>
        <v>82.27848101265823</v>
      </c>
      <c r="O61" s="28">
        <v>25</v>
      </c>
      <c r="P61" s="28"/>
      <c r="Q61" s="40">
        <f>(O61*100)/(O61+O60+O59)</f>
        <v>73.52941176470588</v>
      </c>
      <c r="R61" s="40">
        <f t="shared" si="1"/>
        <v>77.90394638868206</v>
      </c>
      <c r="S61" s="41">
        <v>8</v>
      </c>
      <c r="T61" s="28">
        <v>21</v>
      </c>
      <c r="U61" s="28"/>
      <c r="V61" s="40">
        <f>(T61*100)/(T59+T60+T61)</f>
        <v>77.77777777777777</v>
      </c>
      <c r="W61" s="28">
        <v>22</v>
      </c>
      <c r="X61" s="28"/>
      <c r="Y61" s="40">
        <f>(W61*100)/(W61+W60+W59)</f>
        <v>75.86206896551724</v>
      </c>
      <c r="Z61" s="40">
        <f t="shared" si="2"/>
        <v>76.8199233716475</v>
      </c>
      <c r="AA61" s="41">
        <v>8</v>
      </c>
      <c r="AB61" s="28">
        <v>17</v>
      </c>
      <c r="AC61" s="28"/>
      <c r="AD61" s="40">
        <f>(AB61*100)/(AB59+AB60+AB61)</f>
        <v>80.95238095238095</v>
      </c>
      <c r="AE61" s="28">
        <v>16</v>
      </c>
      <c r="AF61" s="28"/>
      <c r="AG61" s="40">
        <f>(AE61*100)/(AE61+AE60+AE59)</f>
        <v>72.72727272727273</v>
      </c>
      <c r="AH61" s="40">
        <f t="shared" si="3"/>
        <v>76.83982683982684</v>
      </c>
      <c r="AI61" s="41">
        <v>8</v>
      </c>
    </row>
    <row r="62" spans="1:35" ht="20.25" customHeight="1">
      <c r="A62" s="47" t="s">
        <v>91</v>
      </c>
      <c r="B62" s="55" t="s">
        <v>68</v>
      </c>
      <c r="C62" s="26" t="s">
        <v>3</v>
      </c>
      <c r="D62" s="26">
        <v>2</v>
      </c>
      <c r="E62" s="26"/>
      <c r="F62" s="37">
        <f>(D62*100)/(D62+D63+D64)</f>
        <v>5.714285714285714</v>
      </c>
      <c r="G62" s="26">
        <v>0</v>
      </c>
      <c r="H62" s="26"/>
      <c r="I62" s="37">
        <f>(G62*100)/(G62+G63+G64)</f>
        <v>0</v>
      </c>
      <c r="J62" s="37">
        <f t="shared" si="0"/>
        <v>2.857142857142857</v>
      </c>
      <c r="K62" s="38"/>
      <c r="L62" s="26">
        <v>0</v>
      </c>
      <c r="M62" s="26"/>
      <c r="N62" s="37">
        <f>(L62*100)/(L62+L63+L64)</f>
        <v>0</v>
      </c>
      <c r="O62" s="26">
        <v>0</v>
      </c>
      <c r="P62" s="26"/>
      <c r="Q62" s="37">
        <f>(O62*100)/(O62+O63+O64)</f>
        <v>0</v>
      </c>
      <c r="R62" s="37">
        <f t="shared" si="1"/>
        <v>0</v>
      </c>
      <c r="S62" s="38"/>
      <c r="T62" s="26">
        <v>0</v>
      </c>
      <c r="U62" s="26"/>
      <c r="V62" s="37">
        <f>(T62*100)/(T62+T63+T64)</f>
        <v>0</v>
      </c>
      <c r="W62" s="26">
        <v>1</v>
      </c>
      <c r="X62" s="26"/>
      <c r="Y62" s="37">
        <f>(W62*100)/(W62+W63+W64)</f>
        <v>3.4482758620689653</v>
      </c>
      <c r="Z62" s="37">
        <f t="shared" si="2"/>
        <v>1.7241379310344827</v>
      </c>
      <c r="AA62" s="38"/>
      <c r="AB62" s="26">
        <v>0</v>
      </c>
      <c r="AC62" s="26"/>
      <c r="AD62" s="37">
        <f>(AB62*100)/(AB62+AB63+AB64)</f>
        <v>0</v>
      </c>
      <c r="AE62" s="26">
        <v>0</v>
      </c>
      <c r="AF62" s="26"/>
      <c r="AG62" s="37">
        <f>(AE62*100)/(AE62+AE63+AE64)</f>
        <v>0</v>
      </c>
      <c r="AH62" s="37">
        <f t="shared" si="3"/>
        <v>0</v>
      </c>
      <c r="AI62" s="38"/>
    </row>
    <row r="63" spans="1:35" ht="18" customHeight="1">
      <c r="A63" s="48"/>
      <c r="B63" s="56"/>
      <c r="C63" s="3" t="s">
        <v>4</v>
      </c>
      <c r="D63" s="3">
        <v>6</v>
      </c>
      <c r="E63" s="3"/>
      <c r="F63" s="10">
        <f>(D63*100)/(D62+D63+D64)</f>
        <v>17.142857142857142</v>
      </c>
      <c r="G63" s="3">
        <v>4</v>
      </c>
      <c r="H63" s="3"/>
      <c r="I63" s="10">
        <f>(G63*100)/(G63+G64+G62)</f>
        <v>23.529411764705884</v>
      </c>
      <c r="J63" s="10">
        <f t="shared" si="0"/>
        <v>20.33613445378151</v>
      </c>
      <c r="K63" s="39"/>
      <c r="L63" s="3">
        <v>14</v>
      </c>
      <c r="M63" s="3"/>
      <c r="N63" s="10">
        <f>(L63*100)/(L62+L63+L64)</f>
        <v>17.72151898734177</v>
      </c>
      <c r="O63" s="3">
        <v>3</v>
      </c>
      <c r="P63" s="3"/>
      <c r="Q63" s="10">
        <f>(O63*100)/(O63+O64+O62)</f>
        <v>8.823529411764707</v>
      </c>
      <c r="R63" s="10">
        <f t="shared" si="1"/>
        <v>13.272524199553239</v>
      </c>
      <c r="S63" s="39"/>
      <c r="T63" s="3">
        <v>6</v>
      </c>
      <c r="U63" s="3"/>
      <c r="V63" s="10">
        <f>(T63*100)/(T62+T63+T64)</f>
        <v>22.22222222222222</v>
      </c>
      <c r="W63" s="3">
        <v>4</v>
      </c>
      <c r="X63" s="3"/>
      <c r="Y63" s="10">
        <f>(W63*100)/(W63+W64+W62)</f>
        <v>13.793103448275861</v>
      </c>
      <c r="Z63" s="10">
        <f t="shared" si="2"/>
        <v>18.007662835249043</v>
      </c>
      <c r="AA63" s="39"/>
      <c r="AB63" s="3">
        <v>2</v>
      </c>
      <c r="AC63" s="3"/>
      <c r="AD63" s="10">
        <f>(AB63*100)/(AB62+AB63+AB64)</f>
        <v>9.523809523809524</v>
      </c>
      <c r="AE63" s="3">
        <v>4</v>
      </c>
      <c r="AF63" s="3"/>
      <c r="AG63" s="10">
        <f>(AE63*100)/(AE63+AE64+AE62)</f>
        <v>18.181818181818183</v>
      </c>
      <c r="AH63" s="10">
        <f t="shared" si="3"/>
        <v>13.852813852813853</v>
      </c>
      <c r="AI63" s="39"/>
    </row>
    <row r="64" spans="1:35" ht="30.75" customHeight="1" thickBot="1">
      <c r="A64" s="49"/>
      <c r="B64" s="57"/>
      <c r="C64" s="28" t="s">
        <v>5</v>
      </c>
      <c r="D64" s="28">
        <v>27</v>
      </c>
      <c r="E64" s="28"/>
      <c r="F64" s="40">
        <f>(D64*100)/(D64+D63+D62)</f>
        <v>77.14285714285714</v>
      </c>
      <c r="G64" s="28">
        <v>13</v>
      </c>
      <c r="H64" s="28"/>
      <c r="I64" s="40">
        <f>(G64*100)/(G64+G63+G62)</f>
        <v>76.47058823529412</v>
      </c>
      <c r="J64" s="40">
        <f t="shared" si="0"/>
        <v>76.80672268907563</v>
      </c>
      <c r="K64" s="41">
        <v>8</v>
      </c>
      <c r="L64" s="28">
        <v>65</v>
      </c>
      <c r="M64" s="28"/>
      <c r="N64" s="40">
        <f>(L64*100)/(L64+L63+L62)</f>
        <v>82.27848101265823</v>
      </c>
      <c r="O64" s="28">
        <v>31</v>
      </c>
      <c r="P64" s="28"/>
      <c r="Q64" s="40">
        <f>(O64*100)/(O64+O63+O62)</f>
        <v>91.17647058823529</v>
      </c>
      <c r="R64" s="40">
        <f t="shared" si="1"/>
        <v>86.72747580044677</v>
      </c>
      <c r="S64" s="41">
        <v>9</v>
      </c>
      <c r="T64" s="28">
        <v>21</v>
      </c>
      <c r="U64" s="28"/>
      <c r="V64" s="40">
        <f>(T64*100)/(T64+T63+T62)</f>
        <v>77.77777777777777</v>
      </c>
      <c r="W64" s="28">
        <v>24</v>
      </c>
      <c r="X64" s="28"/>
      <c r="Y64" s="40">
        <f>(W64*100)/(W64+W63+W62)</f>
        <v>82.75862068965517</v>
      </c>
      <c r="Z64" s="40">
        <f t="shared" si="2"/>
        <v>80.26819923371647</v>
      </c>
      <c r="AA64" s="41">
        <v>9</v>
      </c>
      <c r="AB64" s="28">
        <v>19</v>
      </c>
      <c r="AC64" s="28"/>
      <c r="AD64" s="40">
        <f>(AB64*100)/(AB64+AB63+AB62)</f>
        <v>90.47619047619048</v>
      </c>
      <c r="AE64" s="28">
        <v>18</v>
      </c>
      <c r="AF64" s="28"/>
      <c r="AG64" s="40">
        <f>(AE64*100)/(AE64+AE63+AE62)</f>
        <v>81.81818181818181</v>
      </c>
      <c r="AH64" s="40">
        <f t="shared" si="3"/>
        <v>86.14718614718615</v>
      </c>
      <c r="AI64" s="41">
        <v>9</v>
      </c>
    </row>
    <row r="65" spans="1:35" ht="26.25" customHeight="1">
      <c r="A65" s="47" t="s">
        <v>92</v>
      </c>
      <c r="B65" s="55" t="s">
        <v>62</v>
      </c>
      <c r="C65" s="26" t="s">
        <v>3</v>
      </c>
      <c r="D65" s="26">
        <v>1</v>
      </c>
      <c r="E65" s="26"/>
      <c r="F65" s="37">
        <f>(D65*100)/(D65+D66+D67)</f>
        <v>2.857142857142857</v>
      </c>
      <c r="G65" s="26">
        <v>0</v>
      </c>
      <c r="H65" s="26"/>
      <c r="I65" s="37">
        <f>(G65*100)/(G65+G66+G67)</f>
        <v>0</v>
      </c>
      <c r="J65" s="37">
        <f t="shared" si="0"/>
        <v>1.4285714285714286</v>
      </c>
      <c r="K65" s="38"/>
      <c r="L65" s="26">
        <v>0</v>
      </c>
      <c r="M65" s="26"/>
      <c r="N65" s="37">
        <f>(L65*100)/(L65+L66+L67)</f>
        <v>0</v>
      </c>
      <c r="O65" s="26">
        <v>0</v>
      </c>
      <c r="P65" s="26"/>
      <c r="Q65" s="37">
        <f>(O65*100)/(O65+O66+O67)</f>
        <v>0</v>
      </c>
      <c r="R65" s="37">
        <f t="shared" si="1"/>
        <v>0</v>
      </c>
      <c r="S65" s="38"/>
      <c r="T65" s="26">
        <v>0</v>
      </c>
      <c r="U65" s="26"/>
      <c r="V65" s="37">
        <f>(T65*100)/(T65+T66+T67)</f>
        <v>0</v>
      </c>
      <c r="W65" s="26">
        <v>2</v>
      </c>
      <c r="X65" s="26"/>
      <c r="Y65" s="37">
        <f>(W65*100)/(W65+W66+W67)</f>
        <v>6.896551724137931</v>
      </c>
      <c r="Z65" s="37">
        <f t="shared" si="2"/>
        <v>3.4482758620689653</v>
      </c>
      <c r="AA65" s="38"/>
      <c r="AB65" s="26">
        <v>0</v>
      </c>
      <c r="AC65" s="26"/>
      <c r="AD65" s="37">
        <f>(AB65*100)/(AB65+AB66+AB67)</f>
        <v>0</v>
      </c>
      <c r="AE65" s="26">
        <v>0</v>
      </c>
      <c r="AF65" s="26"/>
      <c r="AG65" s="37">
        <f>(AE65*100)/(AE65+AE66+AE67)</f>
        <v>0</v>
      </c>
      <c r="AH65" s="37">
        <f t="shared" si="3"/>
        <v>0</v>
      </c>
      <c r="AI65" s="38"/>
    </row>
    <row r="66" spans="1:35" ht="21" customHeight="1">
      <c r="A66" s="48"/>
      <c r="B66" s="56"/>
      <c r="C66" s="3" t="s">
        <v>4</v>
      </c>
      <c r="D66" s="3">
        <v>7</v>
      </c>
      <c r="E66" s="3"/>
      <c r="F66" s="10">
        <f>(D66*100)/(D66+D65+D67)</f>
        <v>20</v>
      </c>
      <c r="G66" s="3">
        <v>4</v>
      </c>
      <c r="H66" s="3"/>
      <c r="I66" s="10">
        <f>(G66*100)/(G66+G67+G65)</f>
        <v>23.529411764705884</v>
      </c>
      <c r="J66" s="10">
        <f t="shared" si="0"/>
        <v>21.764705882352942</v>
      </c>
      <c r="K66" s="39"/>
      <c r="L66" s="3">
        <v>15</v>
      </c>
      <c r="M66" s="3"/>
      <c r="N66" s="10">
        <f>(L66*100)/(L66+L65+L67)</f>
        <v>18.9873417721519</v>
      </c>
      <c r="O66" s="3">
        <v>7</v>
      </c>
      <c r="P66" s="3"/>
      <c r="Q66" s="10">
        <f>(O66*100)/(O66+O67+O65)</f>
        <v>20.58823529411765</v>
      </c>
      <c r="R66" s="10">
        <f t="shared" si="1"/>
        <v>19.787788533134773</v>
      </c>
      <c r="S66" s="39"/>
      <c r="T66" s="3">
        <v>4</v>
      </c>
      <c r="U66" s="3"/>
      <c r="V66" s="10">
        <f>(T66*100)/(T66+T65+T67)</f>
        <v>14.814814814814815</v>
      </c>
      <c r="W66" s="3">
        <v>5</v>
      </c>
      <c r="X66" s="3"/>
      <c r="Y66" s="10">
        <f>(W66*100)/(W66+W67+W65)</f>
        <v>17.24137931034483</v>
      </c>
      <c r="Z66" s="10">
        <f t="shared" si="2"/>
        <v>16.02809706257982</v>
      </c>
      <c r="AA66" s="39"/>
      <c r="AB66" s="3">
        <v>0</v>
      </c>
      <c r="AC66" s="3"/>
      <c r="AD66" s="10">
        <f>(AB66*100)/(AB66+AB65+AB67)</f>
        <v>0</v>
      </c>
      <c r="AE66" s="3">
        <v>0</v>
      </c>
      <c r="AF66" s="3"/>
      <c r="AG66" s="10">
        <f>(AE66*100)/(AE66+AE67+AE65)</f>
        <v>0</v>
      </c>
      <c r="AH66" s="10">
        <f t="shared" si="3"/>
        <v>0</v>
      </c>
      <c r="AI66" s="39"/>
    </row>
    <row r="67" spans="1:35" ht="26.25" customHeight="1" thickBot="1">
      <c r="A67" s="49"/>
      <c r="B67" s="57"/>
      <c r="C67" s="28" t="s">
        <v>5</v>
      </c>
      <c r="D67" s="28">
        <v>27</v>
      </c>
      <c r="E67" s="28"/>
      <c r="F67" s="40">
        <f>(D67*100)/(D67+D66+D65)</f>
        <v>77.14285714285714</v>
      </c>
      <c r="G67" s="28">
        <v>13</v>
      </c>
      <c r="H67" s="28"/>
      <c r="I67" s="40">
        <f>(G67*100)/(G67+G66+G65)</f>
        <v>76.47058823529412</v>
      </c>
      <c r="J67" s="40">
        <f t="shared" si="0"/>
        <v>76.80672268907563</v>
      </c>
      <c r="K67" s="41">
        <v>8</v>
      </c>
      <c r="L67" s="28">
        <v>64</v>
      </c>
      <c r="M67" s="28"/>
      <c r="N67" s="40">
        <f>(L67*100)/(L67+L66+L65)</f>
        <v>81.0126582278481</v>
      </c>
      <c r="O67" s="28">
        <v>27</v>
      </c>
      <c r="P67" s="28"/>
      <c r="Q67" s="40">
        <f>(O67*100)/(O67+O66+O65)</f>
        <v>79.41176470588235</v>
      </c>
      <c r="R67" s="40">
        <f t="shared" si="1"/>
        <v>80.21221146686523</v>
      </c>
      <c r="S67" s="41">
        <v>9</v>
      </c>
      <c r="T67" s="28">
        <v>23</v>
      </c>
      <c r="U67" s="28"/>
      <c r="V67" s="40">
        <f>(T67*100)/(T67+T66+T65)</f>
        <v>85.18518518518519</v>
      </c>
      <c r="W67" s="28">
        <v>22</v>
      </c>
      <c r="X67" s="28"/>
      <c r="Y67" s="40">
        <f>(W67*100)/(W67+W66+W65)</f>
        <v>75.86206896551724</v>
      </c>
      <c r="Z67" s="40">
        <f t="shared" si="2"/>
        <v>80.52362707535121</v>
      </c>
      <c r="AA67" s="41">
        <v>9</v>
      </c>
      <c r="AB67" s="28">
        <v>21</v>
      </c>
      <c r="AC67" s="28"/>
      <c r="AD67" s="40">
        <f>(AB67*100)/(AB67+AB66+AB65)</f>
        <v>100</v>
      </c>
      <c r="AE67" s="28">
        <v>22</v>
      </c>
      <c r="AF67" s="28"/>
      <c r="AG67" s="40">
        <f>(AE67*100)/(AE67+AE66+AE65)</f>
        <v>100</v>
      </c>
      <c r="AH67" s="40">
        <f t="shared" si="3"/>
        <v>100</v>
      </c>
      <c r="AI67" s="41">
        <v>10</v>
      </c>
    </row>
    <row r="68" spans="1:35" ht="21" customHeight="1">
      <c r="A68" s="47" t="s">
        <v>93</v>
      </c>
      <c r="B68" s="55" t="s">
        <v>69</v>
      </c>
      <c r="C68" s="26" t="s">
        <v>3</v>
      </c>
      <c r="D68" s="26">
        <v>1</v>
      </c>
      <c r="E68" s="26"/>
      <c r="F68" s="37">
        <f>(D68*100)/(D68+D69+D70)</f>
        <v>2.857142857142857</v>
      </c>
      <c r="G68" s="26">
        <v>0</v>
      </c>
      <c r="H68" s="26"/>
      <c r="I68" s="37">
        <f>(G68*100)/(G68+G69+G70)</f>
        <v>0</v>
      </c>
      <c r="J68" s="37">
        <f t="shared" si="0"/>
        <v>1.4285714285714286</v>
      </c>
      <c r="K68" s="38"/>
      <c r="L68" s="26">
        <v>0</v>
      </c>
      <c r="M68" s="26"/>
      <c r="N68" s="37">
        <f>(L68*100)/(L68+L69+L70)</f>
        <v>0</v>
      </c>
      <c r="O68" s="26">
        <v>1</v>
      </c>
      <c r="P68" s="26"/>
      <c r="Q68" s="37">
        <f>(O68*100)/(O68+O69+O70)</f>
        <v>2.9411764705882355</v>
      </c>
      <c r="R68" s="37">
        <f t="shared" si="1"/>
        <v>1.4705882352941178</v>
      </c>
      <c r="S68" s="38"/>
      <c r="T68" s="26">
        <v>0</v>
      </c>
      <c r="U68" s="26"/>
      <c r="V68" s="37">
        <f>(T68*100)/(T68+T69+T70)</f>
        <v>0</v>
      </c>
      <c r="W68" s="26">
        <v>3</v>
      </c>
      <c r="X68" s="26"/>
      <c r="Y68" s="37">
        <f>(W68*100)/(W68+W69+W70)</f>
        <v>10.344827586206897</v>
      </c>
      <c r="Z68" s="37">
        <f t="shared" si="2"/>
        <v>5.172413793103448</v>
      </c>
      <c r="AA68" s="38"/>
      <c r="AB68" s="26">
        <v>0</v>
      </c>
      <c r="AC68" s="26"/>
      <c r="AD68" s="37">
        <f>(AB68*100)/(AB68+AB69+AB70)</f>
        <v>0</v>
      </c>
      <c r="AE68" s="26">
        <v>0</v>
      </c>
      <c r="AF68" s="26"/>
      <c r="AG68" s="37">
        <f>(AE68*100)/(AE68+AE69+AE70)</f>
        <v>0</v>
      </c>
      <c r="AH68" s="37">
        <f t="shared" si="3"/>
        <v>0</v>
      </c>
      <c r="AI68" s="38"/>
    </row>
    <row r="69" spans="1:35" ht="21" customHeight="1">
      <c r="A69" s="48"/>
      <c r="B69" s="56"/>
      <c r="C69" s="3" t="s">
        <v>4</v>
      </c>
      <c r="D69" s="3">
        <v>7</v>
      </c>
      <c r="E69" s="3"/>
      <c r="F69" s="10">
        <f>(D69*100)/(D69+D70+D68)</f>
        <v>20</v>
      </c>
      <c r="G69" s="3">
        <v>4</v>
      </c>
      <c r="H69" s="3"/>
      <c r="I69" s="10">
        <f>(G69*100)/(G69+G68+G70)</f>
        <v>23.529411764705884</v>
      </c>
      <c r="J69" s="10">
        <f aca="true" t="shared" si="4" ref="J69:J87">(F69+I69)/2</f>
        <v>21.764705882352942</v>
      </c>
      <c r="K69" s="39"/>
      <c r="L69" s="3">
        <v>9</v>
      </c>
      <c r="M69" s="3"/>
      <c r="N69" s="10">
        <f>(L69*100)/(L69+L70+L68)</f>
        <v>11.39240506329114</v>
      </c>
      <c r="O69" s="3">
        <v>0</v>
      </c>
      <c r="P69" s="3"/>
      <c r="Q69" s="10">
        <f>(O69*100)/(O69+O68+O70)</f>
        <v>0</v>
      </c>
      <c r="R69" s="10">
        <f aca="true" t="shared" si="5" ref="R69:R87">(N69+Q69)/2</f>
        <v>5.69620253164557</v>
      </c>
      <c r="S69" s="39"/>
      <c r="T69" s="3">
        <v>7</v>
      </c>
      <c r="U69" s="3"/>
      <c r="V69" s="10">
        <f>(T69*100)/(T69+T70+T68)</f>
        <v>25.925925925925927</v>
      </c>
      <c r="W69" s="3">
        <v>2</v>
      </c>
      <c r="X69" s="3"/>
      <c r="Y69" s="10">
        <f>(W69*100)/(W69+W68+W70)</f>
        <v>6.896551724137931</v>
      </c>
      <c r="Z69" s="10">
        <f aca="true" t="shared" si="6" ref="Z69:Z87">(V69+Y69)/2</f>
        <v>16.41123882503193</v>
      </c>
      <c r="AA69" s="39"/>
      <c r="AB69" s="3">
        <v>4</v>
      </c>
      <c r="AC69" s="3"/>
      <c r="AD69" s="10">
        <f>(AB69*100)/(AB69+AB70+AB68)</f>
        <v>19.047619047619047</v>
      </c>
      <c r="AE69" s="3">
        <v>2</v>
      </c>
      <c r="AF69" s="3"/>
      <c r="AG69" s="10">
        <f>(AE69*100)/(AE69+AE68+AE70)</f>
        <v>9.090909090909092</v>
      </c>
      <c r="AH69" s="10">
        <f aca="true" t="shared" si="7" ref="AH69:AH87">(AD69+AG69)/2</f>
        <v>14.069264069264069</v>
      </c>
      <c r="AI69" s="39"/>
    </row>
    <row r="70" spans="1:35" ht="21" customHeight="1" thickBot="1">
      <c r="A70" s="49"/>
      <c r="B70" s="57"/>
      <c r="C70" s="28" t="s">
        <v>5</v>
      </c>
      <c r="D70" s="28">
        <v>27</v>
      </c>
      <c r="E70" s="28"/>
      <c r="F70" s="40">
        <f>(D70*100)/(D70+D71+D72)</f>
        <v>79.41176470588235</v>
      </c>
      <c r="G70" s="28">
        <v>13</v>
      </c>
      <c r="H70" s="28"/>
      <c r="I70" s="40">
        <f>(G70*100)/(G70+G69+G68)</f>
        <v>76.47058823529412</v>
      </c>
      <c r="J70" s="40">
        <f t="shared" si="4"/>
        <v>77.94117647058823</v>
      </c>
      <c r="K70" s="41">
        <v>8</v>
      </c>
      <c r="L70" s="28">
        <v>70</v>
      </c>
      <c r="M70" s="28"/>
      <c r="N70" s="40">
        <f>(L70*100)/(L70+L71+L72)</f>
        <v>84.33734939759036</v>
      </c>
      <c r="O70" s="28">
        <v>33</v>
      </c>
      <c r="P70" s="28"/>
      <c r="Q70" s="40">
        <f>(O70*100)/(O70+O69+O68)</f>
        <v>97.05882352941177</v>
      </c>
      <c r="R70" s="40">
        <f t="shared" si="5"/>
        <v>90.69808646350106</v>
      </c>
      <c r="S70" s="41">
        <v>10</v>
      </c>
      <c r="T70" s="28">
        <v>20</v>
      </c>
      <c r="U70" s="28"/>
      <c r="V70" s="40">
        <f>(T70*100)/(T70+T71+T72)</f>
        <v>90.9090909090909</v>
      </c>
      <c r="W70" s="28">
        <v>24</v>
      </c>
      <c r="X70" s="28"/>
      <c r="Y70" s="40">
        <f>(W70*100)/(W70+W69+W68)</f>
        <v>82.75862068965517</v>
      </c>
      <c r="Z70" s="40">
        <f t="shared" si="6"/>
        <v>86.83385579937304</v>
      </c>
      <c r="AA70" s="41">
        <v>9</v>
      </c>
      <c r="AB70" s="28">
        <v>17</v>
      </c>
      <c r="AC70" s="28"/>
      <c r="AD70" s="40">
        <f>(AB70*100)/(AB70+AB71+AB72)</f>
        <v>85</v>
      </c>
      <c r="AE70" s="28">
        <v>20</v>
      </c>
      <c r="AF70" s="28"/>
      <c r="AG70" s="40">
        <f>(AE70*100)/(AE70+AE69+AE68)</f>
        <v>90.9090909090909</v>
      </c>
      <c r="AH70" s="40">
        <f t="shared" si="7"/>
        <v>87.95454545454545</v>
      </c>
      <c r="AI70" s="41">
        <v>9</v>
      </c>
    </row>
    <row r="71" spans="1:35" ht="15">
      <c r="A71" s="47" t="s">
        <v>94</v>
      </c>
      <c r="B71" s="55" t="s">
        <v>63</v>
      </c>
      <c r="C71" s="26" t="s">
        <v>3</v>
      </c>
      <c r="D71" s="26">
        <v>3</v>
      </c>
      <c r="E71" s="26"/>
      <c r="F71" s="37">
        <f>(D71*100)/(D71+D72+D73)</f>
        <v>8.571428571428571</v>
      </c>
      <c r="G71" s="26">
        <v>0</v>
      </c>
      <c r="H71" s="26"/>
      <c r="I71" s="37">
        <f>(G71*100)/(G71+G72+G73)</f>
        <v>0</v>
      </c>
      <c r="J71" s="37">
        <f t="shared" si="4"/>
        <v>4.285714285714286</v>
      </c>
      <c r="K71" s="38"/>
      <c r="L71" s="26">
        <v>1</v>
      </c>
      <c r="M71" s="26"/>
      <c r="N71" s="37">
        <f>(L71*100)/(L71+L72+L73)</f>
        <v>1.2658227848101267</v>
      </c>
      <c r="O71" s="26">
        <v>3</v>
      </c>
      <c r="P71" s="26"/>
      <c r="Q71" s="37">
        <f>(O71*100)/(O71+O72+O73)</f>
        <v>8.823529411764707</v>
      </c>
      <c r="R71" s="37">
        <f t="shared" si="5"/>
        <v>5.044676098287416</v>
      </c>
      <c r="S71" s="38"/>
      <c r="T71" s="26">
        <v>1</v>
      </c>
      <c r="U71" s="26"/>
      <c r="V71" s="37">
        <f>(T71*100)/(T71+T72+T73)</f>
        <v>3.7037037037037037</v>
      </c>
      <c r="W71" s="26">
        <v>2</v>
      </c>
      <c r="X71" s="26"/>
      <c r="Y71" s="37">
        <f>(W71*100)/(W71+W72+W73)</f>
        <v>6.896551724137931</v>
      </c>
      <c r="Z71" s="37">
        <f t="shared" si="6"/>
        <v>5.300127713920817</v>
      </c>
      <c r="AA71" s="38"/>
      <c r="AB71" s="26">
        <v>0</v>
      </c>
      <c r="AC71" s="26"/>
      <c r="AD71" s="37">
        <f>(AB71*100)/(AB71+AB72+AB73)</f>
        <v>0</v>
      </c>
      <c r="AE71" s="26">
        <v>0</v>
      </c>
      <c r="AF71" s="26"/>
      <c r="AG71" s="37">
        <f>(AE71*100)/(AE71+AE72+AE73)</f>
        <v>0</v>
      </c>
      <c r="AH71" s="37">
        <f t="shared" si="7"/>
        <v>0</v>
      </c>
      <c r="AI71" s="38"/>
    </row>
    <row r="72" spans="1:35" ht="15">
      <c r="A72" s="48"/>
      <c r="B72" s="56"/>
      <c r="C72" s="3" t="s">
        <v>4</v>
      </c>
      <c r="D72" s="3">
        <v>4</v>
      </c>
      <c r="E72" s="3"/>
      <c r="F72" s="10">
        <f>(D72*100)/(D72+D73+D71)</f>
        <v>11.428571428571429</v>
      </c>
      <c r="G72" s="3">
        <v>5</v>
      </c>
      <c r="H72" s="3"/>
      <c r="I72" s="10">
        <f>(G72*100)/(G72+G73+G71)</f>
        <v>29.41176470588235</v>
      </c>
      <c r="J72" s="10">
        <f t="shared" si="4"/>
        <v>20.42016806722689</v>
      </c>
      <c r="K72" s="39"/>
      <c r="L72" s="3">
        <v>12</v>
      </c>
      <c r="M72" s="3"/>
      <c r="N72" s="10">
        <f>(L72*100)/(L72+L73+L71)</f>
        <v>15.189873417721518</v>
      </c>
      <c r="O72" s="3">
        <v>3</v>
      </c>
      <c r="P72" s="3"/>
      <c r="Q72" s="10">
        <f>(O72*100)/(O72+O73+O71)</f>
        <v>8.823529411764707</v>
      </c>
      <c r="R72" s="10">
        <f t="shared" si="5"/>
        <v>12.006701414743112</v>
      </c>
      <c r="S72" s="39"/>
      <c r="T72" s="3">
        <v>1</v>
      </c>
      <c r="U72" s="3"/>
      <c r="V72" s="10">
        <f>(T72*100)/(T72+T73+T71)</f>
        <v>3.7037037037037037</v>
      </c>
      <c r="W72" s="3">
        <v>4</v>
      </c>
      <c r="X72" s="3"/>
      <c r="Y72" s="10">
        <f>(W72*100)/(W72+W73+W71)</f>
        <v>13.793103448275861</v>
      </c>
      <c r="Z72" s="10">
        <f t="shared" si="6"/>
        <v>8.748403575989782</v>
      </c>
      <c r="AA72" s="39"/>
      <c r="AB72" s="3">
        <v>3</v>
      </c>
      <c r="AC72" s="3"/>
      <c r="AD72" s="10">
        <f>(AB72*100)/(AB72+AB73+AB71)</f>
        <v>14.285714285714286</v>
      </c>
      <c r="AE72" s="3">
        <v>5</v>
      </c>
      <c r="AF72" s="3"/>
      <c r="AG72" s="10">
        <f>(AE72*100)/(AE72+AE73+AE71)</f>
        <v>22.727272727272727</v>
      </c>
      <c r="AH72" s="10">
        <f t="shared" si="7"/>
        <v>18.506493506493506</v>
      </c>
      <c r="AI72" s="39"/>
    </row>
    <row r="73" spans="1:35" ht="15.75" thickBot="1">
      <c r="A73" s="49"/>
      <c r="B73" s="57"/>
      <c r="C73" s="28" t="s">
        <v>5</v>
      </c>
      <c r="D73" s="28">
        <v>28</v>
      </c>
      <c r="E73" s="28"/>
      <c r="F73" s="40">
        <f>(D73*100)/(D73+D72+D71)</f>
        <v>80</v>
      </c>
      <c r="G73" s="28">
        <v>12</v>
      </c>
      <c r="H73" s="28"/>
      <c r="I73" s="40">
        <f>(G73*100)/(G73+G72+G71)</f>
        <v>70.58823529411765</v>
      </c>
      <c r="J73" s="40">
        <f t="shared" si="4"/>
        <v>75.29411764705883</v>
      </c>
      <c r="K73" s="41">
        <v>8</v>
      </c>
      <c r="L73" s="28">
        <v>66</v>
      </c>
      <c r="M73" s="28"/>
      <c r="N73" s="40">
        <f>(L73*100)/(L73+L72+L71)</f>
        <v>83.54430379746836</v>
      </c>
      <c r="O73" s="28">
        <v>28</v>
      </c>
      <c r="P73" s="28"/>
      <c r="Q73" s="40">
        <f>(O73*100)/(O73+O72+O71)</f>
        <v>82.3529411764706</v>
      </c>
      <c r="R73" s="40">
        <f t="shared" si="5"/>
        <v>82.94862248696947</v>
      </c>
      <c r="S73" s="41">
        <v>9</v>
      </c>
      <c r="T73" s="28">
        <v>25</v>
      </c>
      <c r="U73" s="28"/>
      <c r="V73" s="40">
        <f>(T73*100)/(T73+T72+T71)</f>
        <v>92.5925925925926</v>
      </c>
      <c r="W73" s="28">
        <v>23</v>
      </c>
      <c r="X73" s="28"/>
      <c r="Y73" s="40">
        <f>(W73*100)/(W73+W72+W71)</f>
        <v>79.3103448275862</v>
      </c>
      <c r="Z73" s="40">
        <f t="shared" si="6"/>
        <v>85.9514687100894</v>
      </c>
      <c r="AA73" s="41">
        <v>9</v>
      </c>
      <c r="AB73" s="28">
        <v>18</v>
      </c>
      <c r="AC73" s="28"/>
      <c r="AD73" s="40">
        <f>(AB73*100)/(AB73+AB72+AB71)</f>
        <v>85.71428571428571</v>
      </c>
      <c r="AE73" s="28">
        <v>17</v>
      </c>
      <c r="AF73" s="28"/>
      <c r="AG73" s="40">
        <f>(AE73*100)/(AE73+AE72+AE71)</f>
        <v>77.27272727272727</v>
      </c>
      <c r="AH73" s="40">
        <f t="shared" si="7"/>
        <v>81.49350649350649</v>
      </c>
      <c r="AI73" s="41">
        <v>9</v>
      </c>
    </row>
    <row r="74" spans="1:35" ht="20.25" customHeight="1">
      <c r="A74" s="47" t="s">
        <v>95</v>
      </c>
      <c r="B74" s="55" t="s">
        <v>64</v>
      </c>
      <c r="C74" s="26" t="s">
        <v>3</v>
      </c>
      <c r="D74" s="26">
        <v>2</v>
      </c>
      <c r="E74" s="26"/>
      <c r="F74" s="37">
        <f>(D74*100)/(D74+D75+D76)</f>
        <v>5.714285714285714</v>
      </c>
      <c r="G74" s="26">
        <v>0</v>
      </c>
      <c r="H74" s="26"/>
      <c r="I74" s="37">
        <f>(G74*100)/(G74+G75+G76)</f>
        <v>0</v>
      </c>
      <c r="J74" s="37">
        <f t="shared" si="4"/>
        <v>2.857142857142857</v>
      </c>
      <c r="K74" s="38"/>
      <c r="L74" s="26">
        <v>0</v>
      </c>
      <c r="M74" s="26"/>
      <c r="N74" s="37">
        <f>(L74*100)/(L74+L75+L76)</f>
        <v>0</v>
      </c>
      <c r="O74" s="26">
        <v>0</v>
      </c>
      <c r="P74" s="26"/>
      <c r="Q74" s="37">
        <f>(O74*100)/(O74+O75+O76)</f>
        <v>0</v>
      </c>
      <c r="R74" s="37">
        <f t="shared" si="5"/>
        <v>0</v>
      </c>
      <c r="S74" s="38"/>
      <c r="T74" s="26">
        <v>0</v>
      </c>
      <c r="U74" s="26"/>
      <c r="V74" s="37">
        <f>(T74*100)/(T74+T75+T76)</f>
        <v>0</v>
      </c>
      <c r="W74" s="26">
        <v>0</v>
      </c>
      <c r="X74" s="26"/>
      <c r="Y74" s="37">
        <f>(W74*100)/(W74+W75+W76)</f>
        <v>0</v>
      </c>
      <c r="Z74" s="37">
        <f t="shared" si="6"/>
        <v>0</v>
      </c>
      <c r="AA74" s="38"/>
      <c r="AB74" s="26">
        <v>0</v>
      </c>
      <c r="AC74" s="26"/>
      <c r="AD74" s="37">
        <f>(AB74*100)/(AB74+AB75+AB76)</f>
        <v>0</v>
      </c>
      <c r="AE74" s="26">
        <v>0</v>
      </c>
      <c r="AF74" s="26"/>
      <c r="AG74" s="37">
        <f>(AE74*100)/(AE74+AE75+AE76)</f>
        <v>0</v>
      </c>
      <c r="AH74" s="37">
        <f t="shared" si="7"/>
        <v>0</v>
      </c>
      <c r="AI74" s="38"/>
    </row>
    <row r="75" spans="1:35" ht="18" customHeight="1">
      <c r="A75" s="48"/>
      <c r="B75" s="56"/>
      <c r="C75" s="3" t="s">
        <v>4</v>
      </c>
      <c r="D75" s="3">
        <v>3</v>
      </c>
      <c r="E75" s="3"/>
      <c r="F75" s="10">
        <f>(D75*100)/(D74+D75+D76)</f>
        <v>8.571428571428571</v>
      </c>
      <c r="G75" s="3">
        <v>5</v>
      </c>
      <c r="H75" s="3"/>
      <c r="I75" s="10">
        <f>(G75*100)/(G75+G76+G74)</f>
        <v>29.41176470588235</v>
      </c>
      <c r="J75" s="10">
        <f t="shared" si="4"/>
        <v>18.991596638655462</v>
      </c>
      <c r="K75" s="39"/>
      <c r="L75" s="3">
        <v>10</v>
      </c>
      <c r="M75" s="3"/>
      <c r="N75" s="10">
        <f>(L75*100)/(L74+L75+L76)</f>
        <v>12.658227848101266</v>
      </c>
      <c r="O75" s="3">
        <v>2</v>
      </c>
      <c r="P75" s="3"/>
      <c r="Q75" s="10">
        <f>(O75*100)/(O75+O76+O74)</f>
        <v>5.882352941176471</v>
      </c>
      <c r="R75" s="10">
        <f t="shared" si="5"/>
        <v>9.270290394638868</v>
      </c>
      <c r="S75" s="39"/>
      <c r="T75" s="3">
        <v>4</v>
      </c>
      <c r="U75" s="3"/>
      <c r="V75" s="10">
        <f>(T75*100)/(T74+T75+T76)</f>
        <v>14.814814814814815</v>
      </c>
      <c r="W75" s="3">
        <v>5</v>
      </c>
      <c r="X75" s="3"/>
      <c r="Y75" s="10">
        <f>(W75*100)/(W75+W76+W74)</f>
        <v>17.24137931034483</v>
      </c>
      <c r="Z75" s="10">
        <f t="shared" si="6"/>
        <v>16.02809706257982</v>
      </c>
      <c r="AA75" s="39"/>
      <c r="AB75" s="3">
        <v>2</v>
      </c>
      <c r="AC75" s="3"/>
      <c r="AD75" s="10">
        <f>(AB75*100)/(AB74+AB75+AB76)</f>
        <v>9.523809523809524</v>
      </c>
      <c r="AE75" s="3">
        <v>3</v>
      </c>
      <c r="AF75" s="3"/>
      <c r="AG75" s="10">
        <f>(AE75*100)/(AE75+AE76+AE74)</f>
        <v>13.636363636363637</v>
      </c>
      <c r="AH75" s="10">
        <f t="shared" si="7"/>
        <v>11.58008658008658</v>
      </c>
      <c r="AI75" s="39"/>
    </row>
    <row r="76" spans="1:35" ht="18" customHeight="1" thickBot="1">
      <c r="A76" s="49"/>
      <c r="B76" s="57"/>
      <c r="C76" s="28" t="s">
        <v>5</v>
      </c>
      <c r="D76" s="28">
        <v>30</v>
      </c>
      <c r="E76" s="28"/>
      <c r="F76" s="40">
        <f>(D76*100)/(D76+D75+D74)</f>
        <v>85.71428571428571</v>
      </c>
      <c r="G76" s="28">
        <v>12</v>
      </c>
      <c r="H76" s="28"/>
      <c r="I76" s="40">
        <f>(G76*100)/(G76+G75+G74)</f>
        <v>70.58823529411765</v>
      </c>
      <c r="J76" s="40">
        <f t="shared" si="4"/>
        <v>78.15126050420167</v>
      </c>
      <c r="K76" s="41">
        <v>8</v>
      </c>
      <c r="L76" s="28">
        <v>69</v>
      </c>
      <c r="M76" s="28"/>
      <c r="N76" s="40">
        <f>(L76*100)/(L76+L75+L74)</f>
        <v>87.34177215189874</v>
      </c>
      <c r="O76" s="28">
        <v>32</v>
      </c>
      <c r="P76" s="28"/>
      <c r="Q76" s="40">
        <f>(O76*100)/(O76+O75+O74)</f>
        <v>94.11764705882354</v>
      </c>
      <c r="R76" s="40">
        <f t="shared" si="5"/>
        <v>90.72970960536114</v>
      </c>
      <c r="S76" s="41">
        <v>10</v>
      </c>
      <c r="T76" s="28">
        <v>23</v>
      </c>
      <c r="U76" s="28"/>
      <c r="V76" s="40">
        <f>(T76*100)/(T76+T75+T74)</f>
        <v>85.18518518518519</v>
      </c>
      <c r="W76" s="28">
        <v>24</v>
      </c>
      <c r="X76" s="28"/>
      <c r="Y76" s="40">
        <f>(W76*100)/(W76+W75+W74)</f>
        <v>82.75862068965517</v>
      </c>
      <c r="Z76" s="40">
        <f t="shared" si="6"/>
        <v>83.97190293742018</v>
      </c>
      <c r="AA76" s="41">
        <v>9</v>
      </c>
      <c r="AB76" s="28">
        <v>19</v>
      </c>
      <c r="AC76" s="28"/>
      <c r="AD76" s="40">
        <f>(AB76*100)/(AB76+AB75+AB74)</f>
        <v>90.47619047619048</v>
      </c>
      <c r="AE76" s="28">
        <v>19</v>
      </c>
      <c r="AF76" s="28"/>
      <c r="AG76" s="40">
        <f>(AE76*100)/(AE76+AE75+AE74)</f>
        <v>86.36363636363636</v>
      </c>
      <c r="AH76" s="40">
        <f t="shared" si="7"/>
        <v>88.41991341991343</v>
      </c>
      <c r="AI76" s="41">
        <v>9</v>
      </c>
    </row>
    <row r="77" spans="1:35" ht="18.75" customHeight="1">
      <c r="A77" s="47" t="s">
        <v>96</v>
      </c>
      <c r="B77" s="55" t="s">
        <v>65</v>
      </c>
      <c r="C77" s="26" t="s">
        <v>3</v>
      </c>
      <c r="D77" s="26">
        <v>1</v>
      </c>
      <c r="E77" s="26"/>
      <c r="F77" s="37">
        <f>(D77*100)/(D77+D78+D79)</f>
        <v>2.857142857142857</v>
      </c>
      <c r="G77" s="26">
        <v>0</v>
      </c>
      <c r="H77" s="26"/>
      <c r="I77" s="37">
        <f>(G77*100)/(G77+G78+G79)</f>
        <v>0</v>
      </c>
      <c r="J77" s="37">
        <f t="shared" si="4"/>
        <v>1.4285714285714286</v>
      </c>
      <c r="K77" s="38"/>
      <c r="L77" s="26">
        <v>0</v>
      </c>
      <c r="M77" s="26"/>
      <c r="N77" s="37">
        <f>(L77*100)/(L77+L78+L79)</f>
        <v>0</v>
      </c>
      <c r="O77" s="26">
        <v>0</v>
      </c>
      <c r="P77" s="26"/>
      <c r="Q77" s="37">
        <f>(O77*100)/(O77+O78+O79)</f>
        <v>0</v>
      </c>
      <c r="R77" s="37">
        <f t="shared" si="5"/>
        <v>0</v>
      </c>
      <c r="S77" s="38"/>
      <c r="T77" s="26">
        <v>0</v>
      </c>
      <c r="U77" s="26"/>
      <c r="V77" s="37">
        <f>(T77*100)/(T77+T78+T79)</f>
        <v>0</v>
      </c>
      <c r="W77" s="26">
        <v>0</v>
      </c>
      <c r="X77" s="26"/>
      <c r="Y77" s="37">
        <f>(W77*100)/(W77+W78+W79)</f>
        <v>0</v>
      </c>
      <c r="Z77" s="37">
        <f t="shared" si="6"/>
        <v>0</v>
      </c>
      <c r="AA77" s="38"/>
      <c r="AB77" s="26">
        <v>0</v>
      </c>
      <c r="AC77" s="26"/>
      <c r="AD77" s="37">
        <f>(AB77*100)/(AB77+AB78+AB79)</f>
        <v>0</v>
      </c>
      <c r="AE77" s="26">
        <v>0</v>
      </c>
      <c r="AF77" s="26"/>
      <c r="AG77" s="37">
        <f>(AE77*100)/(AE77+AE78+AE79)</f>
        <v>0</v>
      </c>
      <c r="AH77" s="37">
        <f t="shared" si="7"/>
        <v>0</v>
      </c>
      <c r="AI77" s="38"/>
    </row>
    <row r="78" spans="1:35" ht="18.75" customHeight="1">
      <c r="A78" s="48"/>
      <c r="B78" s="56"/>
      <c r="C78" s="3" t="s">
        <v>4</v>
      </c>
      <c r="D78" s="3">
        <v>5</v>
      </c>
      <c r="E78" s="3"/>
      <c r="F78" s="10">
        <f>(D78*100)/(D78+D77+D79)</f>
        <v>14.285714285714286</v>
      </c>
      <c r="G78" s="3">
        <v>5</v>
      </c>
      <c r="H78" s="3"/>
      <c r="I78" s="10">
        <f>(G78*100)/(G78+G79+G77)</f>
        <v>29.41176470588235</v>
      </c>
      <c r="J78" s="10">
        <f t="shared" si="4"/>
        <v>21.84873949579832</v>
      </c>
      <c r="K78" s="39"/>
      <c r="L78" s="3">
        <v>5</v>
      </c>
      <c r="M78" s="3"/>
      <c r="N78" s="10">
        <f>(L78*100)/(L78+L77+L79)</f>
        <v>6.329113924050633</v>
      </c>
      <c r="O78" s="3">
        <v>0</v>
      </c>
      <c r="P78" s="3"/>
      <c r="Q78" s="10">
        <f>(O78*100)/(O78+O79+O77)</f>
        <v>0</v>
      </c>
      <c r="R78" s="10">
        <f t="shared" si="5"/>
        <v>3.1645569620253164</v>
      </c>
      <c r="S78" s="39"/>
      <c r="T78" s="3">
        <v>1</v>
      </c>
      <c r="U78" s="3"/>
      <c r="V78" s="10">
        <f>(T78*100)/(T78+T77+T79)</f>
        <v>3.7037037037037037</v>
      </c>
      <c r="W78" s="3">
        <v>1</v>
      </c>
      <c r="X78" s="3"/>
      <c r="Y78" s="10">
        <f>(W78*100)/(W78+W79+W77)</f>
        <v>3.4482758620689653</v>
      </c>
      <c r="Z78" s="10">
        <f t="shared" si="6"/>
        <v>3.5759897828863343</v>
      </c>
      <c r="AA78" s="39"/>
      <c r="AB78" s="3">
        <v>2</v>
      </c>
      <c r="AC78" s="3"/>
      <c r="AD78" s="10">
        <f>(AB78*100)/(AB78+AB77+AB79)</f>
        <v>9.523809523809524</v>
      </c>
      <c r="AE78" s="3">
        <v>0</v>
      </c>
      <c r="AF78" s="3"/>
      <c r="AG78" s="10">
        <f>(AE78*100)/(AE78+AE79+AE77)</f>
        <v>0</v>
      </c>
      <c r="AH78" s="10">
        <f t="shared" si="7"/>
        <v>4.761904761904762</v>
      </c>
      <c r="AI78" s="39"/>
    </row>
    <row r="79" spans="1:35" ht="18.75" customHeight="1" thickBot="1">
      <c r="A79" s="49"/>
      <c r="B79" s="57"/>
      <c r="C79" s="28" t="s">
        <v>5</v>
      </c>
      <c r="D79" s="28">
        <v>29</v>
      </c>
      <c r="E79" s="28"/>
      <c r="F79" s="40">
        <f>(D79*100)/(D79+D78+D77)</f>
        <v>82.85714285714286</v>
      </c>
      <c r="G79" s="28">
        <v>12</v>
      </c>
      <c r="H79" s="28"/>
      <c r="I79" s="40">
        <f>(G79*100)/(G79+G78+G77)</f>
        <v>70.58823529411765</v>
      </c>
      <c r="J79" s="40">
        <f t="shared" si="4"/>
        <v>76.72268907563026</v>
      </c>
      <c r="K79" s="41">
        <v>8</v>
      </c>
      <c r="L79" s="28">
        <v>74</v>
      </c>
      <c r="M79" s="28"/>
      <c r="N79" s="40">
        <f>(L79*100)/(L79+L78+L77)</f>
        <v>93.67088607594937</v>
      </c>
      <c r="O79" s="28">
        <v>34</v>
      </c>
      <c r="P79" s="28"/>
      <c r="Q79" s="40">
        <f>(O79*100)/(O79+O78+O77)</f>
        <v>100</v>
      </c>
      <c r="R79" s="40">
        <f t="shared" si="5"/>
        <v>96.83544303797468</v>
      </c>
      <c r="S79" s="41">
        <v>10</v>
      </c>
      <c r="T79" s="28">
        <v>26</v>
      </c>
      <c r="U79" s="28"/>
      <c r="V79" s="40">
        <f>(T79*100)/(T79+T78+T77)</f>
        <v>96.29629629629629</v>
      </c>
      <c r="W79" s="28">
        <v>28</v>
      </c>
      <c r="X79" s="28"/>
      <c r="Y79" s="40">
        <f>(W79*100)/(W79+W78+W77)</f>
        <v>96.55172413793103</v>
      </c>
      <c r="Z79" s="40">
        <f t="shared" si="6"/>
        <v>96.42401021711366</v>
      </c>
      <c r="AA79" s="41">
        <v>10</v>
      </c>
      <c r="AB79" s="28">
        <v>19</v>
      </c>
      <c r="AC79" s="28"/>
      <c r="AD79" s="40">
        <f>(AB79*100)/(AB79+AB78+AB77)</f>
        <v>90.47619047619048</v>
      </c>
      <c r="AE79" s="28">
        <v>22</v>
      </c>
      <c r="AF79" s="28"/>
      <c r="AG79" s="40">
        <f>(AE79*100)/(AE79+AE78+AE77)</f>
        <v>100</v>
      </c>
      <c r="AH79" s="40">
        <f t="shared" si="7"/>
        <v>95.23809523809524</v>
      </c>
      <c r="AI79" s="41">
        <v>10</v>
      </c>
    </row>
    <row r="80" spans="1:35" ht="19.5" customHeight="1">
      <c r="A80" s="47" t="s">
        <v>97</v>
      </c>
      <c r="B80" s="55" t="s">
        <v>66</v>
      </c>
      <c r="C80" s="26" t="s">
        <v>3</v>
      </c>
      <c r="D80" s="26">
        <v>2</v>
      </c>
      <c r="E80" s="26"/>
      <c r="F80" s="37">
        <f>(D80*100)/(D80+D81+D82)</f>
        <v>5.714285714285714</v>
      </c>
      <c r="G80" s="26">
        <v>0</v>
      </c>
      <c r="H80" s="26"/>
      <c r="I80" s="37">
        <f>(G80*100)/(G80+G81+G82)</f>
        <v>0</v>
      </c>
      <c r="J80" s="37">
        <f t="shared" si="4"/>
        <v>2.857142857142857</v>
      </c>
      <c r="K80" s="38"/>
      <c r="L80" s="26">
        <v>0</v>
      </c>
      <c r="M80" s="26"/>
      <c r="N80" s="37">
        <f>(L80*100)/(L80+L81+L82)</f>
        <v>0</v>
      </c>
      <c r="O80" s="26">
        <v>2</v>
      </c>
      <c r="P80" s="26"/>
      <c r="Q80" s="37">
        <f>(O80*100)/(O80+O81+O82)</f>
        <v>5.882352941176471</v>
      </c>
      <c r="R80" s="37">
        <f t="shared" si="5"/>
        <v>2.9411764705882355</v>
      </c>
      <c r="S80" s="38"/>
      <c r="T80" s="26">
        <v>0</v>
      </c>
      <c r="U80" s="26"/>
      <c r="V80" s="37">
        <f>(T80*100)/(T80+T81+T82)</f>
        <v>0</v>
      </c>
      <c r="W80" s="26">
        <v>3</v>
      </c>
      <c r="X80" s="26"/>
      <c r="Y80" s="37">
        <f>(W80*100)/(W80+W81+W82)</f>
        <v>10.344827586206897</v>
      </c>
      <c r="Z80" s="37">
        <f t="shared" si="6"/>
        <v>5.172413793103448</v>
      </c>
      <c r="AA80" s="38"/>
      <c r="AB80" s="26">
        <v>0</v>
      </c>
      <c r="AC80" s="26"/>
      <c r="AD80" s="37">
        <f>(AB80*100)/(AB80+AB81+AB82)</f>
        <v>0</v>
      </c>
      <c r="AE80" s="26">
        <v>0</v>
      </c>
      <c r="AF80" s="26"/>
      <c r="AG80" s="37">
        <f>(AE80*100)/(AE80+AE81+AE82)</f>
        <v>0</v>
      </c>
      <c r="AH80" s="37">
        <f t="shared" si="7"/>
        <v>0</v>
      </c>
      <c r="AI80" s="38"/>
    </row>
    <row r="81" spans="1:35" ht="20.25" customHeight="1">
      <c r="A81" s="48"/>
      <c r="B81" s="56"/>
      <c r="C81" s="3" t="s">
        <v>4</v>
      </c>
      <c r="D81" s="3">
        <v>8</v>
      </c>
      <c r="E81" s="3"/>
      <c r="F81" s="10">
        <f>(D81*100)/(D81+D82+D80)</f>
        <v>22.857142857142858</v>
      </c>
      <c r="G81" s="3">
        <v>4</v>
      </c>
      <c r="H81" s="3"/>
      <c r="I81" s="10">
        <f>(G81*100)/(G81+G82+G80)</f>
        <v>23.529411764705884</v>
      </c>
      <c r="J81" s="10">
        <f t="shared" si="4"/>
        <v>23.193277310924373</v>
      </c>
      <c r="K81" s="39"/>
      <c r="L81" s="3">
        <v>26</v>
      </c>
      <c r="M81" s="3"/>
      <c r="N81" s="10">
        <f>(L81*100)/(L81+L82+L80)</f>
        <v>32.91139240506329</v>
      </c>
      <c r="O81" s="3">
        <v>3</v>
      </c>
      <c r="P81" s="3"/>
      <c r="Q81" s="10">
        <f>(O81*100)/(O81+O82+O80)</f>
        <v>8.823529411764707</v>
      </c>
      <c r="R81" s="10">
        <f t="shared" si="5"/>
        <v>20.867460908413996</v>
      </c>
      <c r="S81" s="39"/>
      <c r="T81" s="3">
        <v>6</v>
      </c>
      <c r="U81" s="3"/>
      <c r="V81" s="10">
        <f>(T81*100)/(T81+T82+T80)</f>
        <v>22.22222222222222</v>
      </c>
      <c r="W81" s="3">
        <v>7</v>
      </c>
      <c r="X81" s="3"/>
      <c r="Y81" s="10">
        <f>(W81*100)/(W81+W82+W80)</f>
        <v>24.137931034482758</v>
      </c>
      <c r="Z81" s="10">
        <f t="shared" si="6"/>
        <v>23.180076628352488</v>
      </c>
      <c r="AA81" s="39"/>
      <c r="AB81" s="3">
        <v>2</v>
      </c>
      <c r="AC81" s="3"/>
      <c r="AD81" s="10">
        <f>(AB81*100)/(AB81+AB82+AB80)</f>
        <v>9.523809523809524</v>
      </c>
      <c r="AE81" s="3">
        <v>7</v>
      </c>
      <c r="AF81" s="3"/>
      <c r="AG81" s="10">
        <f>(AE81*100)/(AE81+AE82+AE80)</f>
        <v>31.818181818181817</v>
      </c>
      <c r="AH81" s="10">
        <f t="shared" si="7"/>
        <v>20.67099567099567</v>
      </c>
      <c r="AI81" s="39"/>
    </row>
    <row r="82" spans="1:35" ht="18.75" customHeight="1" thickBot="1">
      <c r="A82" s="49"/>
      <c r="B82" s="57"/>
      <c r="C82" s="28" t="s">
        <v>5</v>
      </c>
      <c r="D82" s="28">
        <v>25</v>
      </c>
      <c r="E82" s="28"/>
      <c r="F82" s="40">
        <f>(D82*100)/(D81+D80+D82)</f>
        <v>71.42857142857143</v>
      </c>
      <c r="G82" s="28">
        <v>13</v>
      </c>
      <c r="H82" s="28"/>
      <c r="I82" s="40">
        <f>(G82*100)/(G82+G81+G80)</f>
        <v>76.47058823529412</v>
      </c>
      <c r="J82" s="40">
        <f t="shared" si="4"/>
        <v>73.94957983193277</v>
      </c>
      <c r="K82" s="41">
        <v>6</v>
      </c>
      <c r="L82" s="28">
        <v>53</v>
      </c>
      <c r="M82" s="28"/>
      <c r="N82" s="40">
        <f>(L82*100)/(L81+L80+L82)</f>
        <v>67.0886075949367</v>
      </c>
      <c r="O82" s="28">
        <v>29</v>
      </c>
      <c r="P82" s="28"/>
      <c r="Q82" s="40">
        <f>(O82*100)/(O82+O81+O80)</f>
        <v>85.29411764705883</v>
      </c>
      <c r="R82" s="40">
        <f t="shared" si="5"/>
        <v>76.19136262099777</v>
      </c>
      <c r="S82" s="41">
        <v>8</v>
      </c>
      <c r="T82" s="28">
        <v>21</v>
      </c>
      <c r="U82" s="28"/>
      <c r="V82" s="40">
        <f>(T82*100)/(T81+T80+T82)</f>
        <v>77.77777777777777</v>
      </c>
      <c r="W82" s="28">
        <v>19</v>
      </c>
      <c r="X82" s="28"/>
      <c r="Y82" s="40">
        <f>(W82*100)/(W82+W81+W80)</f>
        <v>65.51724137931035</v>
      </c>
      <c r="Z82" s="40">
        <f t="shared" si="6"/>
        <v>71.64750957854406</v>
      </c>
      <c r="AA82" s="41">
        <v>8</v>
      </c>
      <c r="AB82" s="28">
        <v>19</v>
      </c>
      <c r="AC82" s="28"/>
      <c r="AD82" s="40">
        <f>(AB82*100)/(AB81+AB80+AB82)</f>
        <v>90.47619047619048</v>
      </c>
      <c r="AE82" s="28">
        <v>15</v>
      </c>
      <c r="AF82" s="28"/>
      <c r="AG82" s="40">
        <f>(AE82*100)/(AE82+AE81+AE80)</f>
        <v>68.18181818181819</v>
      </c>
      <c r="AH82" s="40">
        <f t="shared" si="7"/>
        <v>79.32900432900433</v>
      </c>
      <c r="AI82" s="41">
        <v>8</v>
      </c>
    </row>
    <row r="83" spans="1:35" ht="15">
      <c r="A83" s="47" t="s">
        <v>98</v>
      </c>
      <c r="B83" s="55" t="s">
        <v>70</v>
      </c>
      <c r="C83" s="26" t="s">
        <v>3</v>
      </c>
      <c r="D83" s="26">
        <v>1</v>
      </c>
      <c r="E83" s="26"/>
      <c r="F83" s="37">
        <f>(D83*100)/(D83+D84+D85)</f>
        <v>2.857142857142857</v>
      </c>
      <c r="G83" s="26">
        <v>0</v>
      </c>
      <c r="H83" s="26"/>
      <c r="I83" s="37">
        <f>(G83*100)/(G83+G84+G85)</f>
        <v>0</v>
      </c>
      <c r="J83" s="37">
        <f t="shared" si="4"/>
        <v>1.4285714285714286</v>
      </c>
      <c r="K83" s="38"/>
      <c r="L83" s="26">
        <v>0</v>
      </c>
      <c r="M83" s="26"/>
      <c r="N83" s="37">
        <f>(L83*100)/(L83+L84+L85)</f>
        <v>0</v>
      </c>
      <c r="O83" s="26">
        <v>0</v>
      </c>
      <c r="P83" s="26"/>
      <c r="Q83" s="37">
        <f>(O83*100)/(O83+O84+O85)</f>
        <v>0</v>
      </c>
      <c r="R83" s="37">
        <f t="shared" si="5"/>
        <v>0</v>
      </c>
      <c r="S83" s="38"/>
      <c r="T83" s="26">
        <v>1</v>
      </c>
      <c r="U83" s="26"/>
      <c r="V83" s="37">
        <f>(T83*100)/(T83+T84+T85)</f>
        <v>3.7037037037037037</v>
      </c>
      <c r="W83" s="26">
        <v>1</v>
      </c>
      <c r="X83" s="26"/>
      <c r="Y83" s="37">
        <f>(W83*100)/(W83+W84+W85)</f>
        <v>3.4482758620689653</v>
      </c>
      <c r="Z83" s="37">
        <f t="shared" si="6"/>
        <v>3.5759897828863343</v>
      </c>
      <c r="AA83" s="38"/>
      <c r="AB83" s="26">
        <v>0</v>
      </c>
      <c r="AC83" s="26"/>
      <c r="AD83" s="37">
        <f>(AB83*100)/(AB83+AB84+AB85)</f>
        <v>0</v>
      </c>
      <c r="AE83" s="26">
        <v>0</v>
      </c>
      <c r="AF83" s="26"/>
      <c r="AG83" s="37">
        <f>(AE83*100)/(AE83+AE84+AE85)</f>
        <v>0</v>
      </c>
      <c r="AH83" s="37">
        <f t="shared" si="7"/>
        <v>0</v>
      </c>
      <c r="AI83" s="38"/>
    </row>
    <row r="84" spans="1:35" ht="15">
      <c r="A84" s="48"/>
      <c r="B84" s="56"/>
      <c r="C84" s="3" t="s">
        <v>4</v>
      </c>
      <c r="D84" s="3">
        <v>6</v>
      </c>
      <c r="E84" s="3"/>
      <c r="F84" s="10">
        <f>(D84*100)/(D84+D85+D83)</f>
        <v>17.142857142857142</v>
      </c>
      <c r="G84" s="3">
        <v>3</v>
      </c>
      <c r="H84" s="3"/>
      <c r="I84" s="10">
        <f>(G84*100)/(G84+G85+G83)</f>
        <v>17.647058823529413</v>
      </c>
      <c r="J84" s="10">
        <f t="shared" si="4"/>
        <v>17.39495798319328</v>
      </c>
      <c r="K84" s="39"/>
      <c r="L84" s="3">
        <v>5</v>
      </c>
      <c r="M84" s="3"/>
      <c r="N84" s="10">
        <f>(L84*100)/(L84+L85+L83)</f>
        <v>6.329113924050633</v>
      </c>
      <c r="O84" s="3">
        <v>0</v>
      </c>
      <c r="P84" s="3"/>
      <c r="Q84" s="10">
        <f>(O84*100)/(O84+O85+O83)</f>
        <v>0</v>
      </c>
      <c r="R84" s="10">
        <f t="shared" si="5"/>
        <v>3.1645569620253164</v>
      </c>
      <c r="S84" s="39"/>
      <c r="T84" s="3">
        <v>0</v>
      </c>
      <c r="U84" s="3"/>
      <c r="V84" s="10">
        <f>(T84*100)/(T84+T85+T83)</f>
        <v>0</v>
      </c>
      <c r="W84" s="3">
        <v>0</v>
      </c>
      <c r="X84" s="3"/>
      <c r="Y84" s="10">
        <f>(W84*100)/(W84+W85+W83)</f>
        <v>0</v>
      </c>
      <c r="Z84" s="10">
        <f t="shared" si="6"/>
        <v>0</v>
      </c>
      <c r="AA84" s="39"/>
      <c r="AB84" s="3">
        <v>2</v>
      </c>
      <c r="AC84" s="3"/>
      <c r="AD84" s="10">
        <f>(AB84*100)/(AB84+AB85+AB83)</f>
        <v>9.523809523809524</v>
      </c>
      <c r="AE84" s="3">
        <v>1</v>
      </c>
      <c r="AF84" s="3"/>
      <c r="AG84" s="10">
        <f>(AE84*100)/(AE84+AE85+AE83)</f>
        <v>4.545454545454546</v>
      </c>
      <c r="AH84" s="10">
        <f t="shared" si="7"/>
        <v>7.034632034632034</v>
      </c>
      <c r="AI84" s="39"/>
    </row>
    <row r="85" spans="1:35" ht="15.75" thickBot="1">
      <c r="A85" s="49"/>
      <c r="B85" s="57"/>
      <c r="C85" s="28" t="s">
        <v>5</v>
      </c>
      <c r="D85" s="28">
        <v>28</v>
      </c>
      <c r="E85" s="28"/>
      <c r="F85" s="40">
        <f>(D85*100)/(D85+D84+D83)</f>
        <v>80</v>
      </c>
      <c r="G85" s="28">
        <v>14</v>
      </c>
      <c r="H85" s="28"/>
      <c r="I85" s="40">
        <f>(G85*100)/(G85+G84+G83)</f>
        <v>82.3529411764706</v>
      </c>
      <c r="J85" s="40">
        <f t="shared" si="4"/>
        <v>81.1764705882353</v>
      </c>
      <c r="K85" s="41">
        <v>9</v>
      </c>
      <c r="L85" s="28">
        <v>74</v>
      </c>
      <c r="M85" s="28"/>
      <c r="N85" s="40">
        <f>(L85*100)/(L85+L84+L83)</f>
        <v>93.67088607594937</v>
      </c>
      <c r="O85" s="28">
        <v>34</v>
      </c>
      <c r="P85" s="28"/>
      <c r="Q85" s="40">
        <f>(O85*100)/(O85+O84+O83)</f>
        <v>100</v>
      </c>
      <c r="R85" s="40">
        <f t="shared" si="5"/>
        <v>96.83544303797468</v>
      </c>
      <c r="S85" s="41">
        <v>10</v>
      </c>
      <c r="T85" s="28">
        <v>26</v>
      </c>
      <c r="U85" s="28"/>
      <c r="V85" s="40">
        <f>(T85*100)/(T85+T84+T83)</f>
        <v>96.29629629629629</v>
      </c>
      <c r="W85" s="28">
        <v>28</v>
      </c>
      <c r="X85" s="28"/>
      <c r="Y85" s="40">
        <f>(W85*100)/(W85+W84+W83)</f>
        <v>96.55172413793103</v>
      </c>
      <c r="Z85" s="40">
        <f t="shared" si="6"/>
        <v>96.42401021711366</v>
      </c>
      <c r="AA85" s="41">
        <v>10</v>
      </c>
      <c r="AB85" s="28">
        <v>19</v>
      </c>
      <c r="AC85" s="28"/>
      <c r="AD85" s="40">
        <f>(AB85*100)/(AB85+AB84+AB83)</f>
        <v>90.47619047619048</v>
      </c>
      <c r="AE85" s="28">
        <v>21</v>
      </c>
      <c r="AF85" s="28"/>
      <c r="AG85" s="40">
        <f>(AE85*100)/(AE85+AE84+AE83)</f>
        <v>95.45454545454545</v>
      </c>
      <c r="AH85" s="40">
        <f t="shared" si="7"/>
        <v>92.96536796536796</v>
      </c>
      <c r="AI85" s="41">
        <v>10</v>
      </c>
    </row>
    <row r="86" spans="1:35" ht="42.75" customHeight="1">
      <c r="A86" s="53">
        <v>5</v>
      </c>
      <c r="B86" s="65" t="s">
        <v>67</v>
      </c>
      <c r="C86" s="29" t="s">
        <v>9</v>
      </c>
      <c r="D86" s="26">
        <v>27</v>
      </c>
      <c r="E86" s="26"/>
      <c r="F86" s="37">
        <f>(D86*100)/(D86+D87)</f>
        <v>77.14285714285714</v>
      </c>
      <c r="G86" s="26"/>
      <c r="H86" s="26"/>
      <c r="I86" s="37" t="e">
        <f>(G86*100)/(G86+G87)</f>
        <v>#DIV/0!</v>
      </c>
      <c r="J86" s="37" t="e">
        <f t="shared" si="4"/>
        <v>#DIV/0!</v>
      </c>
      <c r="K86" s="38"/>
      <c r="L86" s="26">
        <v>62</v>
      </c>
      <c r="M86" s="26"/>
      <c r="N86" s="37">
        <f>(L86*100)/(L86+L87)</f>
        <v>83.78378378378379</v>
      </c>
      <c r="O86" s="26"/>
      <c r="P86" s="26"/>
      <c r="Q86" s="37" t="e">
        <f>(O86*100)/(O86+O87)</f>
        <v>#DIV/0!</v>
      </c>
      <c r="R86" s="37" t="e">
        <f t="shared" si="5"/>
        <v>#DIV/0!</v>
      </c>
      <c r="S86" s="38"/>
      <c r="T86" s="26">
        <v>23</v>
      </c>
      <c r="U86" s="26"/>
      <c r="V86" s="37">
        <f>(T86*100)/(T86+T87)</f>
        <v>85.18518518518519</v>
      </c>
      <c r="W86" s="26"/>
      <c r="X86" s="26"/>
      <c r="Y86" s="37" t="e">
        <f>(W86*100)/(W86+W87)</f>
        <v>#DIV/0!</v>
      </c>
      <c r="Z86" s="37" t="e">
        <f t="shared" si="6"/>
        <v>#DIV/0!</v>
      </c>
      <c r="AA86" s="38"/>
      <c r="AB86" s="26">
        <v>13</v>
      </c>
      <c r="AC86" s="26"/>
      <c r="AD86" s="37" t="s">
        <v>109</v>
      </c>
      <c r="AE86" s="26"/>
      <c r="AF86" s="26"/>
      <c r="AG86" s="37" t="e">
        <f>(AE86*100)/(AE86+AE87)</f>
        <v>#DIV/0!</v>
      </c>
      <c r="AH86" s="37" t="e">
        <f t="shared" si="7"/>
        <v>#VALUE!</v>
      </c>
      <c r="AI86" s="38"/>
    </row>
    <row r="87" spans="1:35" ht="39" customHeight="1" thickBot="1">
      <c r="A87" s="54"/>
      <c r="B87" s="66"/>
      <c r="C87" s="28" t="s">
        <v>10</v>
      </c>
      <c r="D87" s="28">
        <v>8</v>
      </c>
      <c r="E87" s="28"/>
      <c r="F87" s="40">
        <f>(D87*100)/(D87+D86)</f>
        <v>22.857142857142858</v>
      </c>
      <c r="G87" s="28"/>
      <c r="H87" s="28"/>
      <c r="I87" s="40" t="e">
        <f>(G87*100)/(G87+G86)</f>
        <v>#DIV/0!</v>
      </c>
      <c r="J87" s="40" t="e">
        <f t="shared" si="4"/>
        <v>#DIV/0!</v>
      </c>
      <c r="K87" s="41"/>
      <c r="L87" s="28">
        <v>12</v>
      </c>
      <c r="M87" s="28"/>
      <c r="N87" s="40">
        <f>(L87*100)/(L87+L86)</f>
        <v>16.216216216216218</v>
      </c>
      <c r="O87" s="28"/>
      <c r="P87" s="28"/>
      <c r="Q87" s="40" t="e">
        <f>(O87*100)/(O87+O86)</f>
        <v>#DIV/0!</v>
      </c>
      <c r="R87" s="40" t="e">
        <f t="shared" si="5"/>
        <v>#DIV/0!</v>
      </c>
      <c r="S87" s="41"/>
      <c r="T87" s="28">
        <v>4</v>
      </c>
      <c r="U87" s="28"/>
      <c r="V87" s="40">
        <f>(T87*100)/(T87+T86)</f>
        <v>14.814814814814815</v>
      </c>
      <c r="W87" s="28"/>
      <c r="X87" s="28"/>
      <c r="Y87" s="40" t="e">
        <f>(W87*100)/(W87+W86)</f>
        <v>#DIV/0!</v>
      </c>
      <c r="Z87" s="40" t="e">
        <f t="shared" si="6"/>
        <v>#DIV/0!</v>
      </c>
      <c r="AA87" s="41"/>
      <c r="AB87" s="28">
        <v>8</v>
      </c>
      <c r="AC87" s="28"/>
      <c r="AD87" s="40">
        <f>(AB87*100)/(AB87+AB86)</f>
        <v>38.095238095238095</v>
      </c>
      <c r="AE87" s="28"/>
      <c r="AF87" s="28"/>
      <c r="AG87" s="40" t="e">
        <f>(AE87*100)/(AE87+AE86)</f>
        <v>#DIV/0!</v>
      </c>
      <c r="AH87" s="40" t="e">
        <f t="shared" si="7"/>
        <v>#DIV/0!</v>
      </c>
      <c r="AI87" s="41"/>
    </row>
    <row r="88" spans="1:35" ht="15.75" customHeight="1">
      <c r="A88" s="51">
        <v>6</v>
      </c>
      <c r="B88" s="64" t="s">
        <v>11</v>
      </c>
      <c r="C88" s="13" t="s">
        <v>12</v>
      </c>
      <c r="D88" s="13">
        <v>5</v>
      </c>
      <c r="E88" s="13"/>
      <c r="F88" s="24"/>
      <c r="G88" s="13">
        <v>7</v>
      </c>
      <c r="H88" s="13"/>
      <c r="I88" s="24"/>
      <c r="J88" s="24"/>
      <c r="K88" s="36"/>
      <c r="L88" s="13">
        <v>7</v>
      </c>
      <c r="M88" s="13"/>
      <c r="N88" s="24"/>
      <c r="O88" s="13">
        <v>15</v>
      </c>
      <c r="P88" s="13"/>
      <c r="Q88" s="24"/>
      <c r="R88" s="24"/>
      <c r="S88" s="36"/>
      <c r="T88" s="13">
        <v>5</v>
      </c>
      <c r="U88" s="13"/>
      <c r="V88" s="24"/>
      <c r="W88" s="13">
        <v>16</v>
      </c>
      <c r="X88" s="13"/>
      <c r="Y88" s="24"/>
      <c r="Z88" s="24"/>
      <c r="AA88" s="36"/>
      <c r="AB88" s="13">
        <v>3</v>
      </c>
      <c r="AC88" s="13"/>
      <c r="AD88" s="24"/>
      <c r="AE88" s="13">
        <v>12</v>
      </c>
      <c r="AF88" s="13"/>
      <c r="AG88" s="24"/>
      <c r="AH88" s="24"/>
      <c r="AI88" s="36"/>
    </row>
    <row r="89" spans="1:35" ht="15">
      <c r="A89" s="46"/>
      <c r="B89" s="52"/>
      <c r="C89" s="3" t="s">
        <v>13</v>
      </c>
      <c r="D89" s="3">
        <v>30</v>
      </c>
      <c r="E89" s="3"/>
      <c r="F89" s="10"/>
      <c r="G89" s="3">
        <v>10</v>
      </c>
      <c r="H89" s="3"/>
      <c r="I89" s="10"/>
      <c r="J89" s="10"/>
      <c r="K89" s="15"/>
      <c r="L89" s="3">
        <v>72</v>
      </c>
      <c r="M89" s="3"/>
      <c r="N89" s="10"/>
      <c r="O89" s="3">
        <v>19</v>
      </c>
      <c r="P89" s="3"/>
      <c r="Q89" s="10"/>
      <c r="R89" s="10"/>
      <c r="S89" s="15"/>
      <c r="T89" s="3">
        <v>22</v>
      </c>
      <c r="U89" s="3"/>
      <c r="V89" s="10"/>
      <c r="W89" s="3">
        <v>13</v>
      </c>
      <c r="X89" s="3"/>
      <c r="Y89" s="10"/>
      <c r="Z89" s="10"/>
      <c r="AA89" s="15"/>
      <c r="AB89" s="3">
        <v>18</v>
      </c>
      <c r="AC89" s="3"/>
      <c r="AD89" s="10"/>
      <c r="AE89" s="3">
        <v>10</v>
      </c>
      <c r="AF89" s="3"/>
      <c r="AG89" s="10"/>
      <c r="AH89" s="10"/>
      <c r="AI89" s="15"/>
    </row>
    <row r="90" spans="1:35" ht="15.75" customHeight="1">
      <c r="A90" s="46">
        <v>7</v>
      </c>
      <c r="B90" s="52" t="s">
        <v>14</v>
      </c>
      <c r="C90" s="3" t="s">
        <v>16</v>
      </c>
      <c r="D90" s="3">
        <v>0</v>
      </c>
      <c r="E90" s="3"/>
      <c r="F90" s="10"/>
      <c r="G90" s="3"/>
      <c r="H90" s="3"/>
      <c r="I90" s="10"/>
      <c r="J90" s="10"/>
      <c r="K90" s="15"/>
      <c r="L90" s="3">
        <v>0</v>
      </c>
      <c r="M90" s="3"/>
      <c r="N90" s="10"/>
      <c r="O90" s="3"/>
      <c r="P90" s="3"/>
      <c r="Q90" s="10"/>
      <c r="R90" s="10"/>
      <c r="S90" s="15"/>
      <c r="T90" s="3">
        <v>0</v>
      </c>
      <c r="U90" s="3"/>
      <c r="V90" s="10"/>
      <c r="W90" s="3"/>
      <c r="X90" s="3"/>
      <c r="Y90" s="10"/>
      <c r="Z90" s="10"/>
      <c r="AA90" s="15"/>
      <c r="AB90" s="3">
        <v>0</v>
      </c>
      <c r="AC90" s="3"/>
      <c r="AD90" s="10"/>
      <c r="AE90" s="3"/>
      <c r="AF90" s="3"/>
      <c r="AG90" s="10"/>
      <c r="AH90" s="10"/>
      <c r="AI90" s="15"/>
    </row>
    <row r="91" spans="1:35" ht="15.75" customHeight="1">
      <c r="A91" s="46"/>
      <c r="B91" s="52"/>
      <c r="C91" s="3" t="s">
        <v>17</v>
      </c>
      <c r="D91" s="3">
        <v>0</v>
      </c>
      <c r="E91" s="3"/>
      <c r="F91" s="10"/>
      <c r="G91" s="3"/>
      <c r="H91" s="3"/>
      <c r="I91" s="10"/>
      <c r="J91" s="10"/>
      <c r="K91" s="15"/>
      <c r="L91" s="3">
        <v>8</v>
      </c>
      <c r="M91" s="3"/>
      <c r="N91" s="10"/>
      <c r="O91" s="3"/>
      <c r="P91" s="3"/>
      <c r="Q91" s="10"/>
      <c r="R91" s="10"/>
      <c r="S91" s="15"/>
      <c r="T91" s="3">
        <v>0</v>
      </c>
      <c r="U91" s="3"/>
      <c r="V91" s="10"/>
      <c r="W91" s="3"/>
      <c r="X91" s="3"/>
      <c r="Y91" s="10"/>
      <c r="Z91" s="10"/>
      <c r="AA91" s="15"/>
      <c r="AB91" s="3">
        <v>0</v>
      </c>
      <c r="AC91" s="3"/>
      <c r="AD91" s="10"/>
      <c r="AE91" s="3"/>
      <c r="AF91" s="3"/>
      <c r="AG91" s="10"/>
      <c r="AH91" s="10"/>
      <c r="AI91" s="15"/>
    </row>
    <row r="92" spans="1:35" ht="15">
      <c r="A92" s="46"/>
      <c r="B92" s="52"/>
      <c r="C92" s="3" t="s">
        <v>18</v>
      </c>
      <c r="D92" s="3">
        <v>11</v>
      </c>
      <c r="E92" s="3"/>
      <c r="F92" s="10"/>
      <c r="G92" s="3"/>
      <c r="H92" s="3"/>
      <c r="I92" s="10"/>
      <c r="J92" s="10"/>
      <c r="K92" s="15"/>
      <c r="L92" s="3">
        <v>39</v>
      </c>
      <c r="M92" s="3"/>
      <c r="N92" s="10"/>
      <c r="O92" s="3"/>
      <c r="P92" s="3"/>
      <c r="Q92" s="10"/>
      <c r="R92" s="10"/>
      <c r="S92" s="15"/>
      <c r="T92" s="3">
        <v>11</v>
      </c>
      <c r="U92" s="3"/>
      <c r="V92" s="10"/>
      <c r="W92" s="3"/>
      <c r="X92" s="3"/>
      <c r="Y92" s="10"/>
      <c r="Z92" s="10"/>
      <c r="AA92" s="15"/>
      <c r="AB92" s="3">
        <v>10</v>
      </c>
      <c r="AC92" s="3"/>
      <c r="AD92" s="10"/>
      <c r="AE92" s="3"/>
      <c r="AF92" s="3"/>
      <c r="AG92" s="10"/>
      <c r="AH92" s="10"/>
      <c r="AI92" s="15"/>
    </row>
    <row r="93" spans="1:35" ht="15">
      <c r="A93" s="46"/>
      <c r="B93" s="52"/>
      <c r="C93" s="3" t="s">
        <v>19</v>
      </c>
      <c r="D93" s="3">
        <v>14</v>
      </c>
      <c r="E93" s="3"/>
      <c r="F93" s="10"/>
      <c r="G93" s="3"/>
      <c r="H93" s="3"/>
      <c r="I93" s="10"/>
      <c r="J93" s="10"/>
      <c r="K93" s="15"/>
      <c r="L93" s="3">
        <v>24</v>
      </c>
      <c r="M93" s="3"/>
      <c r="N93" s="10"/>
      <c r="O93" s="3"/>
      <c r="P93" s="3"/>
      <c r="Q93" s="10"/>
      <c r="R93" s="10"/>
      <c r="S93" s="15"/>
      <c r="T93" s="3">
        <v>9</v>
      </c>
      <c r="U93" s="3"/>
      <c r="V93" s="10"/>
      <c r="W93" s="3"/>
      <c r="X93" s="3"/>
      <c r="Y93" s="10"/>
      <c r="Z93" s="10"/>
      <c r="AA93" s="15"/>
      <c r="AB93" s="3">
        <v>8</v>
      </c>
      <c r="AC93" s="3"/>
      <c r="AD93" s="10"/>
      <c r="AE93" s="3"/>
      <c r="AF93" s="3"/>
      <c r="AG93" s="10"/>
      <c r="AH93" s="10"/>
      <c r="AI93" s="15"/>
    </row>
    <row r="94" spans="1:35" ht="15">
      <c r="A94" s="46"/>
      <c r="B94" s="52"/>
      <c r="C94" s="3" t="s">
        <v>20</v>
      </c>
      <c r="D94" s="3">
        <v>10</v>
      </c>
      <c r="E94" s="3"/>
      <c r="F94" s="10"/>
      <c r="G94" s="3"/>
      <c r="H94" s="3"/>
      <c r="I94" s="10"/>
      <c r="J94" s="10"/>
      <c r="K94" s="15"/>
      <c r="L94" s="3">
        <v>8</v>
      </c>
      <c r="M94" s="3"/>
      <c r="N94" s="10"/>
      <c r="O94" s="3"/>
      <c r="P94" s="3"/>
      <c r="Q94" s="10"/>
      <c r="R94" s="10"/>
      <c r="S94" s="15"/>
      <c r="T94" s="3">
        <v>7</v>
      </c>
      <c r="U94" s="3"/>
      <c r="V94" s="10"/>
      <c r="W94" s="3"/>
      <c r="X94" s="3"/>
      <c r="Y94" s="10"/>
      <c r="Z94" s="10"/>
      <c r="AA94" s="15"/>
      <c r="AB94" s="3">
        <v>3</v>
      </c>
      <c r="AC94" s="3"/>
      <c r="AD94" s="10"/>
      <c r="AE94" s="3"/>
      <c r="AF94" s="3"/>
      <c r="AG94" s="10"/>
      <c r="AH94" s="10"/>
      <c r="AI94" s="15"/>
    </row>
    <row r="95" spans="1:35" ht="15">
      <c r="A95" s="46">
        <v>8</v>
      </c>
      <c r="B95" s="52" t="s">
        <v>21</v>
      </c>
      <c r="C95" s="3" t="s">
        <v>15</v>
      </c>
      <c r="D95" s="3">
        <v>3</v>
      </c>
      <c r="E95" s="3"/>
      <c r="F95" s="10"/>
      <c r="G95" s="3"/>
      <c r="H95" s="3"/>
      <c r="I95" s="10"/>
      <c r="J95" s="10"/>
      <c r="K95" s="15"/>
      <c r="L95" s="3">
        <v>1</v>
      </c>
      <c r="M95" s="3"/>
      <c r="N95" s="10"/>
      <c r="O95" s="3"/>
      <c r="P95" s="3"/>
      <c r="Q95" s="10"/>
      <c r="R95" s="10"/>
      <c r="S95" s="15"/>
      <c r="T95" s="3">
        <v>2</v>
      </c>
      <c r="U95" s="3"/>
      <c r="V95" s="10"/>
      <c r="W95" s="3"/>
      <c r="X95" s="3"/>
      <c r="Y95" s="10"/>
      <c r="Z95" s="10"/>
      <c r="AA95" s="15"/>
      <c r="AB95" s="3">
        <v>4</v>
      </c>
      <c r="AC95" s="3"/>
      <c r="AD95" s="10"/>
      <c r="AE95" s="3"/>
      <c r="AF95" s="3"/>
      <c r="AG95" s="10"/>
      <c r="AH95" s="10"/>
      <c r="AI95" s="15"/>
    </row>
    <row r="96" spans="1:35" ht="15">
      <c r="A96" s="46"/>
      <c r="B96" s="52"/>
      <c r="C96" s="3" t="s">
        <v>22</v>
      </c>
      <c r="D96" s="3">
        <v>18</v>
      </c>
      <c r="E96" s="3"/>
      <c r="F96" s="10"/>
      <c r="G96" s="3"/>
      <c r="H96" s="3"/>
      <c r="I96" s="10"/>
      <c r="J96" s="10"/>
      <c r="K96" s="15"/>
      <c r="L96" s="3">
        <v>35</v>
      </c>
      <c r="M96" s="3"/>
      <c r="N96" s="10"/>
      <c r="O96" s="3"/>
      <c r="P96" s="3"/>
      <c r="Q96" s="10"/>
      <c r="R96" s="10"/>
      <c r="S96" s="15"/>
      <c r="T96" s="3">
        <v>5</v>
      </c>
      <c r="U96" s="3"/>
      <c r="V96" s="10"/>
      <c r="W96" s="3"/>
      <c r="X96" s="3"/>
      <c r="Y96" s="10"/>
      <c r="Z96" s="10"/>
      <c r="AA96" s="15"/>
      <c r="AB96" s="3">
        <v>1</v>
      </c>
      <c r="AC96" s="3"/>
      <c r="AD96" s="10"/>
      <c r="AE96" s="3"/>
      <c r="AF96" s="3"/>
      <c r="AG96" s="10"/>
      <c r="AH96" s="10"/>
      <c r="AI96" s="15"/>
    </row>
    <row r="97" spans="1:35" ht="15">
      <c r="A97" s="46"/>
      <c r="B97" s="52"/>
      <c r="C97" s="3" t="s">
        <v>99</v>
      </c>
      <c r="D97" s="3">
        <v>12</v>
      </c>
      <c r="E97" s="3"/>
      <c r="F97" s="10"/>
      <c r="G97" s="3"/>
      <c r="H97" s="3"/>
      <c r="I97" s="10"/>
      <c r="J97" s="10"/>
      <c r="K97" s="15"/>
      <c r="L97" s="3">
        <v>37</v>
      </c>
      <c r="M97" s="3"/>
      <c r="N97" s="10"/>
      <c r="O97" s="3"/>
      <c r="P97" s="3"/>
      <c r="Q97" s="10"/>
      <c r="R97" s="10"/>
      <c r="S97" s="15"/>
      <c r="T97" s="3">
        <v>14</v>
      </c>
      <c r="U97" s="3"/>
      <c r="V97" s="10"/>
      <c r="W97" s="3"/>
      <c r="X97" s="3"/>
      <c r="Y97" s="10"/>
      <c r="Z97" s="10"/>
      <c r="AA97" s="15"/>
      <c r="AB97" s="3">
        <v>14</v>
      </c>
      <c r="AC97" s="3"/>
      <c r="AD97" s="10"/>
      <c r="AE97" s="3"/>
      <c r="AF97" s="3"/>
      <c r="AG97" s="10"/>
      <c r="AH97" s="10"/>
      <c r="AI97" s="15"/>
    </row>
    <row r="98" spans="1:35" ht="15">
      <c r="A98" s="46"/>
      <c r="B98" s="52"/>
      <c r="C98" s="3" t="s">
        <v>24</v>
      </c>
      <c r="D98" s="3">
        <v>0</v>
      </c>
      <c r="E98" s="3"/>
      <c r="F98" s="10"/>
      <c r="G98" s="3"/>
      <c r="H98" s="3"/>
      <c r="I98" s="10"/>
      <c r="J98" s="10"/>
      <c r="K98" s="15"/>
      <c r="L98" s="3">
        <v>1</v>
      </c>
      <c r="M98" s="3"/>
      <c r="N98" s="10"/>
      <c r="O98" s="3"/>
      <c r="P98" s="3"/>
      <c r="Q98" s="10"/>
      <c r="R98" s="10"/>
      <c r="S98" s="15"/>
      <c r="T98" s="3">
        <v>0</v>
      </c>
      <c r="U98" s="3"/>
      <c r="V98" s="10"/>
      <c r="W98" s="3"/>
      <c r="X98" s="3"/>
      <c r="Y98" s="10"/>
      <c r="Z98" s="10"/>
      <c r="AA98" s="15"/>
      <c r="AB98" s="3">
        <v>1</v>
      </c>
      <c r="AC98" s="3"/>
      <c r="AD98" s="10"/>
      <c r="AE98" s="3"/>
      <c r="AF98" s="3"/>
      <c r="AG98" s="10"/>
      <c r="AH98" s="10"/>
      <c r="AI98" s="15"/>
    </row>
    <row r="99" spans="1:35" ht="15">
      <c r="A99" s="46"/>
      <c r="B99" s="52"/>
      <c r="C99" s="3" t="s">
        <v>23</v>
      </c>
      <c r="D99" s="3">
        <v>2</v>
      </c>
      <c r="E99" s="3"/>
      <c r="F99" s="10"/>
      <c r="G99" s="3"/>
      <c r="H99" s="3"/>
      <c r="I99" s="10"/>
      <c r="J99" s="10"/>
      <c r="K99" s="15"/>
      <c r="L99" s="3">
        <v>5</v>
      </c>
      <c r="M99" s="3"/>
      <c r="N99" s="10"/>
      <c r="O99" s="3"/>
      <c r="P99" s="3"/>
      <c r="Q99" s="10"/>
      <c r="R99" s="10"/>
      <c r="S99" s="15"/>
      <c r="T99" s="3">
        <v>6</v>
      </c>
      <c r="U99" s="3"/>
      <c r="V99" s="10"/>
      <c r="W99" s="3"/>
      <c r="X99" s="3"/>
      <c r="Y99" s="10"/>
      <c r="Z99" s="10"/>
      <c r="AA99" s="15"/>
      <c r="AB99" s="3">
        <v>1</v>
      </c>
      <c r="AC99" s="3"/>
      <c r="AD99" s="10"/>
      <c r="AE99" s="3"/>
      <c r="AF99" s="3"/>
      <c r="AG99" s="10"/>
      <c r="AH99" s="10"/>
      <c r="AI99" s="15"/>
    </row>
    <row r="100" spans="1:35" ht="28.5" customHeight="1">
      <c r="A100" s="46">
        <v>9</v>
      </c>
      <c r="B100" s="50" t="s">
        <v>100</v>
      </c>
      <c r="C100" s="32" t="s">
        <v>25</v>
      </c>
      <c r="D100" s="3"/>
      <c r="E100" s="3"/>
      <c r="F100" s="10"/>
      <c r="G100" s="3"/>
      <c r="H100" s="3"/>
      <c r="I100" s="10"/>
      <c r="J100" s="10"/>
      <c r="K100" s="15"/>
      <c r="L100" s="3"/>
      <c r="M100" s="3"/>
      <c r="N100" s="10"/>
      <c r="O100" s="3"/>
      <c r="P100" s="3"/>
      <c r="Q100" s="10"/>
      <c r="R100" s="10"/>
      <c r="S100" s="15"/>
      <c r="T100" s="3"/>
      <c r="U100" s="3"/>
      <c r="V100" s="10"/>
      <c r="W100" s="3"/>
      <c r="X100" s="3"/>
      <c r="Y100" s="10"/>
      <c r="Z100" s="10"/>
      <c r="AA100" s="15"/>
      <c r="AB100" s="3"/>
      <c r="AC100" s="3"/>
      <c r="AD100" s="10"/>
      <c r="AE100" s="3"/>
      <c r="AF100" s="3"/>
      <c r="AG100" s="10"/>
      <c r="AH100" s="10"/>
      <c r="AI100" s="15"/>
    </row>
    <row r="101" spans="1:35" ht="18.75" customHeight="1">
      <c r="A101" s="46"/>
      <c r="B101" s="50"/>
      <c r="C101" s="8" t="s">
        <v>26</v>
      </c>
      <c r="D101" s="3"/>
      <c r="E101" s="3"/>
      <c r="F101" s="10"/>
      <c r="G101" s="3"/>
      <c r="H101" s="3"/>
      <c r="I101" s="10"/>
      <c r="J101" s="10"/>
      <c r="K101" s="15"/>
      <c r="L101" s="3"/>
      <c r="M101" s="3"/>
      <c r="N101" s="10"/>
      <c r="O101" s="3"/>
      <c r="P101" s="3"/>
      <c r="Q101" s="10"/>
      <c r="R101" s="10"/>
      <c r="S101" s="15"/>
      <c r="T101" s="3"/>
      <c r="U101" s="3"/>
      <c r="V101" s="10"/>
      <c r="W101" s="3"/>
      <c r="X101" s="3"/>
      <c r="Y101" s="10"/>
      <c r="Z101" s="10"/>
      <c r="AA101" s="15"/>
      <c r="AB101" s="3"/>
      <c r="AC101" s="3"/>
      <c r="AD101" s="10"/>
      <c r="AE101" s="3"/>
      <c r="AF101" s="3"/>
      <c r="AG101" s="10"/>
      <c r="AH101" s="10"/>
      <c r="AI101" s="15"/>
    </row>
    <row r="102" spans="1:35" ht="18.75" customHeight="1">
      <c r="A102" s="46"/>
      <c r="B102" s="50"/>
      <c r="C102" s="8" t="s">
        <v>27</v>
      </c>
      <c r="D102" s="3"/>
      <c r="E102" s="3"/>
      <c r="F102" s="10"/>
      <c r="G102" s="3"/>
      <c r="H102" s="3"/>
      <c r="I102" s="10"/>
      <c r="J102" s="10"/>
      <c r="K102" s="15"/>
      <c r="L102" s="3"/>
      <c r="M102" s="3"/>
      <c r="N102" s="10"/>
      <c r="O102" s="3"/>
      <c r="P102" s="3"/>
      <c r="Q102" s="10"/>
      <c r="R102" s="10"/>
      <c r="S102" s="15"/>
      <c r="T102" s="3"/>
      <c r="U102" s="3"/>
      <c r="V102" s="10"/>
      <c r="W102" s="3"/>
      <c r="X102" s="3"/>
      <c r="Y102" s="10"/>
      <c r="Z102" s="10"/>
      <c r="AA102" s="15"/>
      <c r="AB102" s="3"/>
      <c r="AC102" s="3"/>
      <c r="AD102" s="10"/>
      <c r="AE102" s="3"/>
      <c r="AF102" s="3"/>
      <c r="AG102" s="10"/>
      <c r="AH102" s="10"/>
      <c r="AI102" s="15"/>
    </row>
    <row r="103" spans="1:35" ht="18.75" customHeight="1">
      <c r="A103" s="46"/>
      <c r="B103" s="50"/>
      <c r="C103" s="8" t="s">
        <v>28</v>
      </c>
      <c r="D103" s="3"/>
      <c r="E103" s="3"/>
      <c r="F103" s="10"/>
      <c r="G103" s="3"/>
      <c r="H103" s="3"/>
      <c r="I103" s="10"/>
      <c r="J103" s="10"/>
      <c r="K103" s="15"/>
      <c r="L103" s="3"/>
      <c r="M103" s="3"/>
      <c r="N103" s="10"/>
      <c r="O103" s="3"/>
      <c r="P103" s="3"/>
      <c r="Q103" s="10"/>
      <c r="R103" s="10"/>
      <c r="S103" s="15"/>
      <c r="T103" s="3"/>
      <c r="U103" s="3"/>
      <c r="V103" s="10"/>
      <c r="W103" s="3"/>
      <c r="X103" s="3"/>
      <c r="Y103" s="10"/>
      <c r="Z103" s="10"/>
      <c r="AA103" s="15"/>
      <c r="AB103" s="3"/>
      <c r="AC103" s="3"/>
      <c r="AD103" s="10"/>
      <c r="AE103" s="3"/>
      <c r="AF103" s="3"/>
      <c r="AG103" s="10"/>
      <c r="AH103" s="10"/>
      <c r="AI103" s="15"/>
    </row>
    <row r="104" spans="1:35" ht="18.75" customHeight="1">
      <c r="A104" s="46"/>
      <c r="B104" s="50"/>
      <c r="C104" s="8" t="s">
        <v>29</v>
      </c>
      <c r="D104" s="3"/>
      <c r="E104" s="3"/>
      <c r="F104" s="10"/>
      <c r="G104" s="3"/>
      <c r="H104" s="3"/>
      <c r="I104" s="10"/>
      <c r="J104" s="10"/>
      <c r="K104" s="15"/>
      <c r="L104" s="3"/>
      <c r="M104" s="3"/>
      <c r="N104" s="10"/>
      <c r="O104" s="3"/>
      <c r="P104" s="3"/>
      <c r="Q104" s="10"/>
      <c r="R104" s="10"/>
      <c r="S104" s="15"/>
      <c r="T104" s="3"/>
      <c r="U104" s="3"/>
      <c r="V104" s="10"/>
      <c r="W104" s="3"/>
      <c r="X104" s="3"/>
      <c r="Y104" s="10"/>
      <c r="Z104" s="10"/>
      <c r="AA104" s="15"/>
      <c r="AB104" s="3"/>
      <c r="AC104" s="3"/>
      <c r="AD104" s="10"/>
      <c r="AE104" s="3"/>
      <c r="AF104" s="3"/>
      <c r="AG104" s="10"/>
      <c r="AH104" s="10"/>
      <c r="AI104" s="15"/>
    </row>
    <row r="105" spans="1:35" ht="18.75" customHeight="1">
      <c r="A105" s="46"/>
      <c r="B105" s="50"/>
      <c r="C105" s="8" t="s">
        <v>30</v>
      </c>
      <c r="D105" s="3"/>
      <c r="E105" s="3"/>
      <c r="F105" s="10"/>
      <c r="G105" s="3"/>
      <c r="H105" s="3"/>
      <c r="I105" s="10"/>
      <c r="J105" s="10"/>
      <c r="K105" s="15"/>
      <c r="L105" s="3"/>
      <c r="M105" s="3"/>
      <c r="N105" s="10"/>
      <c r="O105" s="3"/>
      <c r="P105" s="3"/>
      <c r="Q105" s="10"/>
      <c r="R105" s="10"/>
      <c r="S105" s="15"/>
      <c r="T105" s="3"/>
      <c r="U105" s="3"/>
      <c r="V105" s="10"/>
      <c r="W105" s="3"/>
      <c r="X105" s="3"/>
      <c r="Y105" s="10"/>
      <c r="Z105" s="10"/>
      <c r="AA105" s="15"/>
      <c r="AB105" s="3"/>
      <c r="AC105" s="3"/>
      <c r="AD105" s="10"/>
      <c r="AE105" s="3"/>
      <c r="AF105" s="3"/>
      <c r="AG105" s="10"/>
      <c r="AH105" s="10"/>
      <c r="AI105" s="15"/>
    </row>
    <row r="106" spans="1:35" ht="18.75" customHeight="1">
      <c r="A106" s="46"/>
      <c r="B106" s="50"/>
      <c r="C106" s="8" t="s">
        <v>31</v>
      </c>
      <c r="D106" s="3"/>
      <c r="E106" s="3"/>
      <c r="F106" s="10"/>
      <c r="G106" s="3"/>
      <c r="H106" s="3"/>
      <c r="I106" s="10"/>
      <c r="J106" s="10"/>
      <c r="K106" s="15"/>
      <c r="L106" s="3"/>
      <c r="M106" s="3"/>
      <c r="N106" s="10"/>
      <c r="O106" s="3"/>
      <c r="P106" s="3"/>
      <c r="Q106" s="10"/>
      <c r="R106" s="10"/>
      <c r="S106" s="15"/>
      <c r="T106" s="3"/>
      <c r="U106" s="3"/>
      <c r="V106" s="10"/>
      <c r="W106" s="3"/>
      <c r="X106" s="3"/>
      <c r="Y106" s="10"/>
      <c r="Z106" s="10"/>
      <c r="AA106" s="15"/>
      <c r="AB106" s="3"/>
      <c r="AC106" s="3"/>
      <c r="AD106" s="10"/>
      <c r="AE106" s="3"/>
      <c r="AF106" s="3"/>
      <c r="AG106" s="10"/>
      <c r="AH106" s="10"/>
      <c r="AI106" s="15"/>
    </row>
    <row r="107" spans="1:35" ht="18.75" customHeight="1">
      <c r="A107" s="46"/>
      <c r="B107" s="50"/>
      <c r="C107" s="8" t="s">
        <v>32</v>
      </c>
      <c r="D107" s="3"/>
      <c r="E107" s="3"/>
      <c r="F107" s="10"/>
      <c r="G107" s="3"/>
      <c r="H107" s="3"/>
      <c r="I107" s="10"/>
      <c r="J107" s="10"/>
      <c r="K107" s="15"/>
      <c r="L107" s="3"/>
      <c r="M107" s="3"/>
      <c r="N107" s="10"/>
      <c r="O107" s="3"/>
      <c r="P107" s="3"/>
      <c r="Q107" s="10"/>
      <c r="R107" s="10"/>
      <c r="S107" s="15"/>
      <c r="T107" s="3"/>
      <c r="U107" s="3"/>
      <c r="V107" s="10"/>
      <c r="W107" s="3"/>
      <c r="X107" s="3"/>
      <c r="Y107" s="10"/>
      <c r="Z107" s="10"/>
      <c r="AA107" s="15"/>
      <c r="AB107" s="3"/>
      <c r="AC107" s="3"/>
      <c r="AD107" s="10"/>
      <c r="AE107" s="3"/>
      <c r="AF107" s="3"/>
      <c r="AG107" s="10"/>
      <c r="AH107" s="10"/>
      <c r="AI107" s="15"/>
    </row>
    <row r="108" spans="1:35" ht="18.75" customHeight="1">
      <c r="A108" s="46"/>
      <c r="B108" s="50"/>
      <c r="C108" s="8" t="s">
        <v>33</v>
      </c>
      <c r="D108" s="3"/>
      <c r="E108" s="3"/>
      <c r="F108" s="10"/>
      <c r="G108" s="3"/>
      <c r="H108" s="3"/>
      <c r="I108" s="10"/>
      <c r="J108" s="10"/>
      <c r="K108" s="15"/>
      <c r="L108" s="3"/>
      <c r="M108" s="3"/>
      <c r="N108" s="10"/>
      <c r="O108" s="3"/>
      <c r="P108" s="3"/>
      <c r="Q108" s="10"/>
      <c r="R108" s="10"/>
      <c r="S108" s="15"/>
      <c r="T108" s="3"/>
      <c r="U108" s="3"/>
      <c r="V108" s="10"/>
      <c r="W108" s="3"/>
      <c r="X108" s="3"/>
      <c r="Y108" s="10"/>
      <c r="Z108" s="10"/>
      <c r="AA108" s="15"/>
      <c r="AB108" s="3"/>
      <c r="AC108" s="3"/>
      <c r="AD108" s="10"/>
      <c r="AE108" s="3"/>
      <c r="AF108" s="3"/>
      <c r="AG108" s="10"/>
      <c r="AH108" s="10"/>
      <c r="AI108" s="15"/>
    </row>
    <row r="109" spans="1:35" ht="45" customHeight="1">
      <c r="A109" s="46">
        <v>10</v>
      </c>
      <c r="B109" s="50" t="s">
        <v>34</v>
      </c>
      <c r="C109" s="33" t="s">
        <v>35</v>
      </c>
      <c r="D109" s="3"/>
      <c r="E109" s="3"/>
      <c r="F109" s="7"/>
      <c r="G109" s="3"/>
      <c r="H109" s="3"/>
      <c r="I109" s="10"/>
      <c r="J109" s="10"/>
      <c r="K109" s="15"/>
      <c r="L109" s="3"/>
      <c r="M109" s="3"/>
      <c r="N109" s="7"/>
      <c r="O109" s="3"/>
      <c r="P109" s="3"/>
      <c r="Q109" s="10"/>
      <c r="R109" s="10"/>
      <c r="S109" s="15"/>
      <c r="T109" s="3"/>
      <c r="U109" s="3"/>
      <c r="V109" s="7"/>
      <c r="W109" s="3"/>
      <c r="X109" s="3"/>
      <c r="Y109" s="10"/>
      <c r="Z109" s="10"/>
      <c r="AA109" s="15"/>
      <c r="AB109" s="3"/>
      <c r="AC109" s="3"/>
      <c r="AD109" s="7"/>
      <c r="AE109" s="3"/>
      <c r="AF109" s="3"/>
      <c r="AG109" s="10"/>
      <c r="AH109" s="10"/>
      <c r="AI109" s="15"/>
    </row>
    <row r="110" spans="1:35" ht="31.5" customHeight="1">
      <c r="A110" s="46"/>
      <c r="B110" s="50"/>
      <c r="C110" s="9" t="s">
        <v>36</v>
      </c>
      <c r="D110" s="3"/>
      <c r="E110" s="3"/>
      <c r="F110" s="7"/>
      <c r="G110" s="3"/>
      <c r="H110" s="3"/>
      <c r="I110" s="10"/>
      <c r="J110" s="10"/>
      <c r="K110" s="15"/>
      <c r="L110" s="3"/>
      <c r="M110" s="3"/>
      <c r="N110" s="7"/>
      <c r="O110" s="3"/>
      <c r="P110" s="3"/>
      <c r="Q110" s="10"/>
      <c r="R110" s="10"/>
      <c r="S110" s="15"/>
      <c r="T110" s="3"/>
      <c r="U110" s="3"/>
      <c r="V110" s="7"/>
      <c r="W110" s="3"/>
      <c r="X110" s="3"/>
      <c r="Y110" s="10"/>
      <c r="Z110" s="10"/>
      <c r="AA110" s="15"/>
      <c r="AB110" s="3"/>
      <c r="AC110" s="3"/>
      <c r="AD110" s="7"/>
      <c r="AE110" s="3"/>
      <c r="AF110" s="3"/>
      <c r="AG110" s="10"/>
      <c r="AH110" s="10"/>
      <c r="AI110" s="15"/>
    </row>
    <row r="111" spans="1:35" ht="30" customHeight="1">
      <c r="A111" s="46"/>
      <c r="B111" s="50"/>
      <c r="C111" s="9" t="s">
        <v>37</v>
      </c>
      <c r="D111" s="3"/>
      <c r="E111" s="3"/>
      <c r="F111" s="7"/>
      <c r="G111" s="3"/>
      <c r="H111" s="3"/>
      <c r="I111" s="10"/>
      <c r="J111" s="10"/>
      <c r="K111" s="15"/>
      <c r="L111" s="3"/>
      <c r="M111" s="3"/>
      <c r="N111" s="7"/>
      <c r="O111" s="3"/>
      <c r="P111" s="3"/>
      <c r="Q111" s="10"/>
      <c r="R111" s="10"/>
      <c r="S111" s="15"/>
      <c r="T111" s="3"/>
      <c r="U111" s="3"/>
      <c r="V111" s="7"/>
      <c r="W111" s="3"/>
      <c r="X111" s="3"/>
      <c r="Y111" s="10"/>
      <c r="Z111" s="10"/>
      <c r="AA111" s="15"/>
      <c r="AB111" s="3"/>
      <c r="AC111" s="3"/>
      <c r="AD111" s="7"/>
      <c r="AE111" s="3"/>
      <c r="AF111" s="3"/>
      <c r="AG111" s="10"/>
      <c r="AH111" s="10"/>
      <c r="AI111" s="15"/>
    </row>
    <row r="112" spans="1:35" ht="30" customHeight="1">
      <c r="A112" s="46"/>
      <c r="B112" s="50"/>
      <c r="C112" s="9" t="s">
        <v>38</v>
      </c>
      <c r="D112" s="3"/>
      <c r="E112" s="3"/>
      <c r="F112" s="7"/>
      <c r="G112" s="3"/>
      <c r="H112" s="3"/>
      <c r="I112" s="10"/>
      <c r="J112" s="10"/>
      <c r="K112" s="15"/>
      <c r="L112" s="3"/>
      <c r="M112" s="3"/>
      <c r="N112" s="7"/>
      <c r="O112" s="3"/>
      <c r="P112" s="3"/>
      <c r="Q112" s="10"/>
      <c r="R112" s="10"/>
      <c r="S112" s="15"/>
      <c r="T112" s="3"/>
      <c r="U112" s="3"/>
      <c r="V112" s="7"/>
      <c r="W112" s="3"/>
      <c r="X112" s="3"/>
      <c r="Y112" s="10"/>
      <c r="Z112" s="10"/>
      <c r="AA112" s="15"/>
      <c r="AB112" s="3"/>
      <c r="AC112" s="3"/>
      <c r="AD112" s="7"/>
      <c r="AE112" s="3"/>
      <c r="AF112" s="3"/>
      <c r="AG112" s="10"/>
      <c r="AH112" s="10"/>
      <c r="AI112" s="15"/>
    </row>
    <row r="113" spans="1:35" ht="30" customHeight="1">
      <c r="A113" s="46"/>
      <c r="B113" s="50"/>
      <c r="C113" s="34" t="s">
        <v>39</v>
      </c>
      <c r="D113" s="3"/>
      <c r="E113" s="3"/>
      <c r="F113" s="7"/>
      <c r="G113" s="3"/>
      <c r="H113" s="3"/>
      <c r="I113" s="10"/>
      <c r="J113" s="10"/>
      <c r="K113" s="15"/>
      <c r="L113" s="3"/>
      <c r="M113" s="3"/>
      <c r="N113" s="7"/>
      <c r="O113" s="3"/>
      <c r="P113" s="3"/>
      <c r="Q113" s="10"/>
      <c r="R113" s="10"/>
      <c r="S113" s="15"/>
      <c r="T113" s="3"/>
      <c r="U113" s="3"/>
      <c r="V113" s="7"/>
      <c r="W113" s="3"/>
      <c r="X113" s="3"/>
      <c r="Y113" s="10"/>
      <c r="Z113" s="10"/>
      <c r="AA113" s="15"/>
      <c r="AB113" s="3"/>
      <c r="AC113" s="3"/>
      <c r="AD113" s="7"/>
      <c r="AE113" s="3"/>
      <c r="AF113" s="3"/>
      <c r="AG113" s="10"/>
      <c r="AH113" s="10"/>
      <c r="AI113" s="15"/>
    </row>
    <row r="114" spans="1:35" ht="15">
      <c r="A114" s="3"/>
      <c r="B114" s="35"/>
      <c r="C114" s="34"/>
      <c r="D114" s="3"/>
      <c r="E114" s="3"/>
      <c r="F114" s="3"/>
      <c r="G114" s="3"/>
      <c r="H114" s="3"/>
      <c r="I114" s="3"/>
      <c r="J114" s="18"/>
      <c r="K114" s="17">
        <f>SUM(K5:K113)</f>
        <v>235</v>
      </c>
      <c r="L114" s="3"/>
      <c r="M114" s="3"/>
      <c r="N114" s="3"/>
      <c r="O114" s="3"/>
      <c r="P114" s="3"/>
      <c r="Q114" s="3"/>
      <c r="R114" s="18"/>
      <c r="S114" s="17">
        <f>SUM(S5:S113)</f>
        <v>230</v>
      </c>
      <c r="T114" s="3"/>
      <c r="U114" s="3"/>
      <c r="V114" s="3"/>
      <c r="W114" s="3"/>
      <c r="X114" s="3"/>
      <c r="Y114" s="3"/>
      <c r="Z114" s="18"/>
      <c r="AA114" s="17">
        <f>SUM(AA5:AA113)</f>
        <v>237</v>
      </c>
      <c r="AB114" s="3"/>
      <c r="AC114" s="3"/>
      <c r="AD114" s="3"/>
      <c r="AE114" s="3"/>
      <c r="AF114" s="3"/>
      <c r="AG114" s="3"/>
      <c r="AH114" s="18"/>
      <c r="AI114" s="17">
        <f>SUM(AI5:AI113)</f>
        <v>224</v>
      </c>
    </row>
    <row r="115" spans="11:35" ht="15">
      <c r="K115" s="1">
        <v>87</v>
      </c>
      <c r="S115" s="1">
        <v>85.2</v>
      </c>
      <c r="AA115" s="1">
        <v>87.8</v>
      </c>
      <c r="AI115" s="1">
        <v>82.96</v>
      </c>
    </row>
  </sheetData>
  <sheetProtection/>
  <mergeCells count="78">
    <mergeCell ref="B56:B58"/>
    <mergeCell ref="B11:B13"/>
    <mergeCell ref="B14:B16"/>
    <mergeCell ref="B17:B19"/>
    <mergeCell ref="B26:B28"/>
    <mergeCell ref="B53:B55"/>
    <mergeCell ref="B35:B37"/>
    <mergeCell ref="B50:B52"/>
    <mergeCell ref="B32:B34"/>
    <mergeCell ref="B20:B22"/>
    <mergeCell ref="B23:B25"/>
    <mergeCell ref="B44:B46"/>
    <mergeCell ref="B74:B76"/>
    <mergeCell ref="B88:B89"/>
    <mergeCell ref="B86:B87"/>
    <mergeCell ref="B59:B61"/>
    <mergeCell ref="B62:B64"/>
    <mergeCell ref="B65:B67"/>
    <mergeCell ref="B38:B40"/>
    <mergeCell ref="A23:A25"/>
    <mergeCell ref="A26:A28"/>
    <mergeCell ref="B80:B82"/>
    <mergeCell ref="B83:B85"/>
    <mergeCell ref="B71:B73"/>
    <mergeCell ref="A50:A52"/>
    <mergeCell ref="A53:A55"/>
    <mergeCell ref="A56:A58"/>
    <mergeCell ref="B29:B31"/>
    <mergeCell ref="B41:B43"/>
    <mergeCell ref="A5:A7"/>
    <mergeCell ref="B90:B94"/>
    <mergeCell ref="B68:B70"/>
    <mergeCell ref="B5:B7"/>
    <mergeCell ref="B8:B10"/>
    <mergeCell ref="B77:B79"/>
    <mergeCell ref="A11:A13"/>
    <mergeCell ref="A14:A16"/>
    <mergeCell ref="A17:A19"/>
    <mergeCell ref="A8:A10"/>
    <mergeCell ref="B100:B108"/>
    <mergeCell ref="B95:B99"/>
    <mergeCell ref="A47:A49"/>
    <mergeCell ref="A68:A70"/>
    <mergeCell ref="A71:A73"/>
    <mergeCell ref="A74:A76"/>
    <mergeCell ref="A77:A79"/>
    <mergeCell ref="A80:A82"/>
    <mergeCell ref="A86:A87"/>
    <mergeCell ref="B47:B49"/>
    <mergeCell ref="A65:A67"/>
    <mergeCell ref="A35:A37"/>
    <mergeCell ref="A29:A31"/>
    <mergeCell ref="A41:A43"/>
    <mergeCell ref="A44:A46"/>
    <mergeCell ref="A38:A40"/>
    <mergeCell ref="A32:A34"/>
    <mergeCell ref="A100:A108"/>
    <mergeCell ref="A20:A22"/>
    <mergeCell ref="B109:B113"/>
    <mergeCell ref="A109:A113"/>
    <mergeCell ref="A83:A85"/>
    <mergeCell ref="A88:A89"/>
    <mergeCell ref="A90:A94"/>
    <mergeCell ref="A95:A99"/>
    <mergeCell ref="A59:A61"/>
    <mergeCell ref="A62:A64"/>
    <mergeCell ref="D2:I2"/>
    <mergeCell ref="D3:E3"/>
    <mergeCell ref="G3:H3"/>
    <mergeCell ref="L2:Q2"/>
    <mergeCell ref="L3:M3"/>
    <mergeCell ref="O3:P3"/>
    <mergeCell ref="T2:Y2"/>
    <mergeCell ref="T3:U3"/>
    <mergeCell ref="W3:X3"/>
    <mergeCell ref="AB2:AG2"/>
    <mergeCell ref="AB3:AC3"/>
    <mergeCell ref="AE3:AF3"/>
  </mergeCells>
  <printOptions horizontalCentered="1"/>
  <pageMargins left="0.31496062992125984" right="0.31496062992125984" top="0.35433070866141736" bottom="0.35433070866141736" header="0.11811023622047245" footer="0.11811023622047245"/>
  <pageSetup fitToHeight="2" fitToWidth="1" horizontalDpi="600" verticalDpi="600" orientation="landscape" paperSize="9" scale="47" r:id="rId1"/>
  <rowBreaks count="2" manualBreakCount="2">
    <brk id="43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</dc:creator>
  <cp:keywords/>
  <dc:description/>
  <cp:lastModifiedBy>User</cp:lastModifiedBy>
  <cp:lastPrinted>2017-09-20T09:49:23Z</cp:lastPrinted>
  <dcterms:created xsi:type="dcterms:W3CDTF">2016-02-05T12:56:47Z</dcterms:created>
  <dcterms:modified xsi:type="dcterms:W3CDTF">2017-09-20T09:49:47Z</dcterms:modified>
  <cp:category/>
  <cp:version/>
  <cp:contentType/>
  <cp:contentStatus/>
</cp:coreProperties>
</file>